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'Дашборд'!$A$70:$A$100</f>
            </numRef>
          </cat>
          <val>
            <numRef>
              <f>'Дашборд'!$C$70:$C$100</f>
            </numRef>
          </val>
        </ser>
        <ser>
          <idx val="1"/>
          <order val="1"/>
          <tx>
            <strRef>
              <f>'Дашборд'!D69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'Дашборд'!$A$70:$A$100</f>
            </numRef>
          </cat>
          <val>
            <numRef>
              <f>'Дашборд'!$D$70:$D$100</f>
            </numRef>
          </val>
        </ser>
        <ser>
          <idx val="2"/>
          <order val="2"/>
          <tx>
            <strRef>
              <f>'Дашборд'!E69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'Дашборд'!$A$70:$A$100</f>
            </numRef>
          </cat>
          <val>
            <numRef>
              <f>'Дашборд'!$E$70:$E$100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2026-02-01</t>
        </is>
      </c>
      <c r="C6" s="8" t="inlineStr">
        <is>
          <t>ПТ</t>
        </is>
      </c>
      <c r="D6" s="8" t="inlineStr">
        <is>
          <t>Александрова Мария Александровна</t>
        </is>
      </c>
      <c r="E6" s="9" t="n">
        <v>3</v>
      </c>
      <c r="F6" s="10" t="n">
        <v>5</v>
      </c>
      <c r="G6" s="10" t="n">
        <v>0</v>
      </c>
      <c r="H6" s="10" t="n">
        <v>0</v>
      </c>
      <c r="I6" s="10" t="n">
        <v>8</v>
      </c>
      <c r="J6" s="10" t="n">
        <v>9.081929730965628</v>
      </c>
      <c r="K6" s="10">
        <f>I6-J6</f>
        <v/>
      </c>
      <c r="L6" s="10" t="n">
        <v>7266.25</v>
      </c>
      <c r="M6" s="10" t="n">
        <v>8577.015296269785</v>
      </c>
      <c r="N6" s="11">
        <f>L6-M6</f>
        <v/>
      </c>
      <c r="O6" s="9" t="n">
        <v>13</v>
      </c>
      <c r="P6" s="10" t="n">
        <v>17</v>
      </c>
      <c r="Q6" s="10" t="n">
        <v>0</v>
      </c>
      <c r="R6" s="10" t="n">
        <v>0</v>
      </c>
      <c r="S6" s="10" t="n">
        <v>30</v>
      </c>
      <c r="T6" s="10" t="n">
        <v>28.7295175672586</v>
      </c>
      <c r="U6" s="10">
        <f>S6-T6</f>
        <v/>
      </c>
      <c r="V6" s="10" t="n">
        <v>30704.5</v>
      </c>
      <c r="W6" s="10" t="n">
        <v>27305.74617593256</v>
      </c>
      <c r="X6" s="11">
        <f>V6-W6</f>
        <v/>
      </c>
      <c r="Y6" s="9" t="n">
        <v>16</v>
      </c>
      <c r="Z6" s="10" t="n">
        <v>32</v>
      </c>
      <c r="AA6" s="10" t="n">
        <v>0</v>
      </c>
      <c r="AB6" s="10" t="n">
        <v>0</v>
      </c>
      <c r="AC6" s="10" t="n">
        <v>48</v>
      </c>
      <c r="AD6" s="10" t="n">
        <v>28.7295175672586</v>
      </c>
      <c r="AE6" s="10">
        <f>AC6-AD6</f>
        <v/>
      </c>
      <c r="AF6" s="10" t="n">
        <v>39385</v>
      </c>
      <c r="AG6" s="10" t="n">
        <v>27305.74617593256</v>
      </c>
      <c r="AH6" s="11">
        <f>AF6-AG6</f>
        <v/>
      </c>
      <c r="AI6" s="9" t="n">
        <v>11</v>
      </c>
      <c r="AJ6" s="10" t="n">
        <v>43</v>
      </c>
      <c r="AK6" s="10" t="n">
        <v>0</v>
      </c>
      <c r="AL6" s="10" t="n">
        <v>0</v>
      </c>
      <c r="AM6" s="10" t="n">
        <v>54</v>
      </c>
      <c r="AN6" s="10" t="n">
        <v>28.7295175672586</v>
      </c>
      <c r="AO6" s="10">
        <f>AM6-AN6</f>
        <v/>
      </c>
      <c r="AP6" s="10" t="n">
        <v>39786.25</v>
      </c>
      <c r="AQ6" s="10" t="n">
        <v>27305.74617593256</v>
      </c>
      <c r="AR6" s="11">
        <f>AP6-AQ6</f>
        <v/>
      </c>
      <c r="AS6" s="9" t="n">
        <v>8</v>
      </c>
      <c r="AT6" s="10" t="n">
        <v>21</v>
      </c>
      <c r="AU6" s="10" t="n">
        <v>0</v>
      </c>
      <c r="AV6" s="10" t="n">
        <v>0</v>
      </c>
      <c r="AW6" s="10" t="n">
        <v>29</v>
      </c>
      <c r="AX6" s="10" t="n">
        <v>28.72951756725856</v>
      </c>
      <c r="AY6" s="10">
        <f>AW6-AX6</f>
        <v/>
      </c>
      <c r="AZ6" s="10" t="n">
        <v>21123</v>
      </c>
      <c r="BA6" s="10" t="n">
        <v>27305.74617593252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2026-02-01</t>
        </is>
      </c>
      <c r="C7" s="8" t="inlineStr">
        <is>
          <t>ПТ</t>
        </is>
      </c>
      <c r="D7" s="8" t="inlineStr">
        <is>
          <t>Букина Маргарита Александровна</t>
        </is>
      </c>
      <c r="E7" s="9" t="n">
        <v>5</v>
      </c>
      <c r="F7" s="10" t="n">
        <v>0</v>
      </c>
      <c r="G7" s="10" t="n">
        <v>0</v>
      </c>
      <c r="H7" s="10" t="n">
        <v>0</v>
      </c>
      <c r="I7" s="10" t="n">
        <v>5</v>
      </c>
      <c r="J7" s="10" t="n">
        <v>7.76358509259965</v>
      </c>
      <c r="K7" s="10">
        <f>I7-J7</f>
        <v/>
      </c>
      <c r="L7" s="10" t="n">
        <v>7503.75</v>
      </c>
      <c r="M7" s="10" t="n">
        <v>8657.106271022729</v>
      </c>
      <c r="N7" s="11">
        <f>L7-M7</f>
        <v/>
      </c>
      <c r="O7" s="9" t="n">
        <v>23</v>
      </c>
      <c r="P7" s="10" t="n">
        <v>8</v>
      </c>
      <c r="Q7" s="10" t="n">
        <v>0</v>
      </c>
      <c r="R7" s="10" t="n">
        <v>0</v>
      </c>
      <c r="S7" s="10" t="n">
        <v>31</v>
      </c>
      <c r="T7" s="10" t="n">
        <v>24.55910372685009</v>
      </c>
      <c r="U7" s="10">
        <f>S7-T7</f>
        <v/>
      </c>
      <c r="V7" s="10" t="n">
        <v>36674.33</v>
      </c>
      <c r="W7" s="10" t="n">
        <v>27560.72343224432</v>
      </c>
      <c r="X7" s="11">
        <f>V7-W7</f>
        <v/>
      </c>
      <c r="Y7" s="9" t="n">
        <v>26</v>
      </c>
      <c r="Z7" s="10" t="n">
        <v>8</v>
      </c>
      <c r="AA7" s="10" t="n">
        <v>3</v>
      </c>
      <c r="AB7" s="10" t="n">
        <v>0</v>
      </c>
      <c r="AC7" s="10" t="n">
        <v>37</v>
      </c>
      <c r="AD7" s="10" t="n">
        <v>24.55910372685009</v>
      </c>
      <c r="AE7" s="10">
        <f>AC7-AD7</f>
        <v/>
      </c>
      <c r="AF7" s="10" t="n">
        <v>41698.67</v>
      </c>
      <c r="AG7" s="10" t="n">
        <v>27560.72343224432</v>
      </c>
      <c r="AH7" s="11">
        <f>AF7-AG7</f>
        <v/>
      </c>
      <c r="AI7" s="9" t="n">
        <v>34</v>
      </c>
      <c r="AJ7" s="10" t="n">
        <v>10</v>
      </c>
      <c r="AK7" s="10" t="n">
        <v>0</v>
      </c>
      <c r="AL7" s="10" t="n">
        <v>0</v>
      </c>
      <c r="AM7" s="10" t="n">
        <v>44</v>
      </c>
      <c r="AN7" s="10" t="n">
        <v>24.55910372685009</v>
      </c>
      <c r="AO7" s="10">
        <f>AM7-AN7</f>
        <v/>
      </c>
      <c r="AP7" s="10" t="n">
        <v>54187.42</v>
      </c>
      <c r="AQ7" s="10" t="n">
        <v>27560.72343224432</v>
      </c>
      <c r="AR7" s="11">
        <f>AP7-AQ7</f>
        <v/>
      </c>
      <c r="AS7" s="9" t="n">
        <v>17</v>
      </c>
      <c r="AT7" s="10" t="n">
        <v>5</v>
      </c>
      <c r="AU7" s="10" t="n">
        <v>0</v>
      </c>
      <c r="AV7" s="10" t="n">
        <v>0</v>
      </c>
      <c r="AW7" s="10" t="n">
        <v>22</v>
      </c>
      <c r="AX7" s="10" t="n">
        <v>24.55910372685006</v>
      </c>
      <c r="AY7" s="10">
        <f>AW7-AX7</f>
        <v/>
      </c>
      <c r="AZ7" s="10" t="n">
        <v>27838.5</v>
      </c>
      <c r="BA7" s="10" t="n">
        <v>27560.72343224428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2026-02-01</t>
        </is>
      </c>
      <c r="C8" s="8" t="inlineStr">
        <is>
          <t>ПТ</t>
        </is>
      </c>
      <c r="D8" s="8" t="inlineStr">
        <is>
          <t>Глухова Мария Алексеевна</t>
        </is>
      </c>
      <c r="E8" s="9" t="n">
        <v>2</v>
      </c>
      <c r="F8" s="10" t="n">
        <v>2</v>
      </c>
      <c r="G8" s="10" t="n">
        <v>0</v>
      </c>
      <c r="H8" s="10" t="n">
        <v>0</v>
      </c>
      <c r="I8" s="10" t="n">
        <v>4</v>
      </c>
      <c r="J8" s="10" t="n">
        <v>11.42565353250514</v>
      </c>
      <c r="K8" s="10">
        <f>I8-J8</f>
        <v/>
      </c>
      <c r="L8" s="10" t="n">
        <v>4222.5</v>
      </c>
      <c r="M8" s="10" t="n">
        <v>9530.825995600297</v>
      </c>
      <c r="N8" s="11">
        <f>L8-M8</f>
        <v/>
      </c>
      <c r="O8" s="9" t="n">
        <v>21</v>
      </c>
      <c r="P8" s="10" t="n">
        <v>11</v>
      </c>
      <c r="Q8" s="10" t="n">
        <v>0</v>
      </c>
      <c r="R8" s="10" t="n">
        <v>0</v>
      </c>
      <c r="S8" s="10" t="n">
        <v>32</v>
      </c>
      <c r="T8" s="10" t="n">
        <v>36.14358661687372</v>
      </c>
      <c r="U8" s="10">
        <f>S8-T8</f>
        <v/>
      </c>
      <c r="V8" s="10" t="n">
        <v>37871</v>
      </c>
      <c r="W8" s="10" t="n">
        <v>30342.29350109993</v>
      </c>
      <c r="X8" s="11">
        <f>V8-W8</f>
        <v/>
      </c>
      <c r="Y8" s="9" t="n">
        <v>16</v>
      </c>
      <c r="Z8" s="10" t="n">
        <v>15</v>
      </c>
      <c r="AA8" s="10" t="n">
        <v>0</v>
      </c>
      <c r="AB8" s="10" t="n">
        <v>0</v>
      </c>
      <c r="AC8" s="10" t="n">
        <v>31</v>
      </c>
      <c r="AD8" s="10" t="n">
        <v>36.14358661687372</v>
      </c>
      <c r="AE8" s="10">
        <f>AC8-AD8</f>
        <v/>
      </c>
      <c r="AF8" s="10" t="n">
        <v>33360</v>
      </c>
      <c r="AG8" s="10" t="n">
        <v>30342.29350109993</v>
      </c>
      <c r="AH8" s="11">
        <f>AF8-AG8</f>
        <v/>
      </c>
      <c r="AI8" s="9" t="n">
        <v>25</v>
      </c>
      <c r="AJ8" s="10" t="n">
        <v>19</v>
      </c>
      <c r="AK8" s="10" t="n">
        <v>0</v>
      </c>
      <c r="AL8" s="10" t="n">
        <v>0</v>
      </c>
      <c r="AM8" s="10" t="n">
        <v>44</v>
      </c>
      <c r="AN8" s="10" t="n">
        <v>36.14358661687372</v>
      </c>
      <c r="AO8" s="10">
        <f>AM8-AN8</f>
        <v/>
      </c>
      <c r="AP8" s="10" t="n">
        <v>44097.5</v>
      </c>
      <c r="AQ8" s="10" t="n">
        <v>30342.29350109993</v>
      </c>
      <c r="AR8" s="11">
        <f>AP8-AQ8</f>
        <v/>
      </c>
      <c r="AS8" s="9" t="n">
        <v>18</v>
      </c>
      <c r="AT8" s="10" t="n">
        <v>29</v>
      </c>
      <c r="AU8" s="10" t="n">
        <v>1</v>
      </c>
      <c r="AV8" s="10" t="n">
        <v>0</v>
      </c>
      <c r="AW8" s="10" t="n">
        <v>48</v>
      </c>
      <c r="AX8" s="10" t="n">
        <v>36.14358661687368</v>
      </c>
      <c r="AY8" s="10">
        <f>AW8-AX8</f>
        <v/>
      </c>
      <c r="AZ8" s="10" t="n">
        <v>39926</v>
      </c>
      <c r="BA8" s="10" t="n">
        <v>30342.29350109988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2026-02-01</t>
        </is>
      </c>
      <c r="C9" s="8" t="inlineStr">
        <is>
          <t>ПТ</t>
        </is>
      </c>
      <c r="D9" s="8" t="inlineStr">
        <is>
          <t>Гречман Владислав Андреевич</t>
        </is>
      </c>
      <c r="E9" s="9" t="n">
        <v>9</v>
      </c>
      <c r="F9" s="10" t="n">
        <v>7</v>
      </c>
      <c r="G9" s="10" t="n">
        <v>0</v>
      </c>
      <c r="H9" s="10" t="n">
        <v>0</v>
      </c>
      <c r="I9" s="10" t="n">
        <v>16</v>
      </c>
      <c r="J9" s="10" t="n">
        <v>11.27917079490893</v>
      </c>
      <c r="K9" s="10">
        <f>I9-J9</f>
        <v/>
      </c>
      <c r="L9" s="10" t="n">
        <v>18442.66</v>
      </c>
      <c r="M9" s="10" t="n">
        <v>10622.97565132226</v>
      </c>
      <c r="N9" s="11">
        <f>L9-M9</f>
        <v/>
      </c>
      <c r="O9" s="9" t="n">
        <v>14</v>
      </c>
      <c r="P9" s="10" t="n">
        <v>18</v>
      </c>
      <c r="Q9" s="10" t="n">
        <v>0</v>
      </c>
      <c r="R9" s="10" t="n">
        <v>0</v>
      </c>
      <c r="S9" s="10" t="n">
        <v>32</v>
      </c>
      <c r="T9" s="10" t="n">
        <v>35.68020730127277</v>
      </c>
      <c r="U9" s="10">
        <f>S9-T9</f>
        <v/>
      </c>
      <c r="V9" s="10" t="n">
        <v>31077.66</v>
      </c>
      <c r="W9" s="10" t="n">
        <v>33819.25608716944</v>
      </c>
      <c r="X9" s="11">
        <f>V9-W9</f>
        <v/>
      </c>
      <c r="Y9" s="9" t="n">
        <v>20</v>
      </c>
      <c r="Z9" s="10" t="n">
        <v>24</v>
      </c>
      <c r="AA9" s="10" t="n">
        <v>0</v>
      </c>
      <c r="AB9" s="10" t="n">
        <v>0</v>
      </c>
      <c r="AC9" s="10" t="n">
        <v>44</v>
      </c>
      <c r="AD9" s="10" t="n">
        <v>35.68020730127277</v>
      </c>
      <c r="AE9" s="10">
        <f>AC9-AD9</f>
        <v/>
      </c>
      <c r="AF9" s="10" t="n">
        <v>43803.17</v>
      </c>
      <c r="AG9" s="10" t="n">
        <v>33819.25608716944</v>
      </c>
      <c r="AH9" s="11">
        <f>AF9-AG9</f>
        <v/>
      </c>
      <c r="AI9" s="9" t="n">
        <v>29</v>
      </c>
      <c r="AJ9" s="10" t="n">
        <v>19</v>
      </c>
      <c r="AK9" s="10" t="n">
        <v>0</v>
      </c>
      <c r="AL9" s="10" t="n">
        <v>0</v>
      </c>
      <c r="AM9" s="10" t="n">
        <v>48</v>
      </c>
      <c r="AN9" s="10" t="n">
        <v>35.68020730127277</v>
      </c>
      <c r="AO9" s="10">
        <f>AM9-AN9</f>
        <v/>
      </c>
      <c r="AP9" s="10" t="n">
        <v>50696.83</v>
      </c>
      <c r="AQ9" s="10" t="n">
        <v>33819.25608716944</v>
      </c>
      <c r="AR9" s="11">
        <f>AP9-AQ9</f>
        <v/>
      </c>
      <c r="AS9" s="9" t="n">
        <v>29</v>
      </c>
      <c r="AT9" s="10" t="n">
        <v>14</v>
      </c>
      <c r="AU9" s="10" t="n">
        <v>1</v>
      </c>
      <c r="AV9" s="10" t="n">
        <v>0</v>
      </c>
      <c r="AW9" s="10" t="n">
        <v>44</v>
      </c>
      <c r="AX9" s="10" t="n">
        <v>35.68020730127273</v>
      </c>
      <c r="AY9" s="10">
        <f>AW9-AX9</f>
        <v/>
      </c>
      <c r="AZ9" s="10" t="n">
        <v>51360.00999999999</v>
      </c>
      <c r="BA9" s="10" t="n">
        <v>33819.25608716939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2026-02-01</t>
        </is>
      </c>
      <c r="C10" s="8" t="inlineStr">
        <is>
          <t>ПТ</t>
        </is>
      </c>
      <c r="D10" s="8" t="inlineStr">
        <is>
          <t>Дедюхина Алина Семеновна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0.3662068439905495</v>
      </c>
      <c r="K10" s="10">
        <f>I10-J10</f>
        <v/>
      </c>
      <c r="L10" s="10" t="n">
        <v>0</v>
      </c>
      <c r="M10" s="10" t="n">
        <v>305.8019036021486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1.158448289002363</v>
      </c>
      <c r="U10" s="10">
        <f>S10-T10</f>
        <v/>
      </c>
      <c r="V10" s="10" t="n">
        <v>0</v>
      </c>
      <c r="W10" s="10" t="n">
        <v>973.549524099463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1.158448289002363</v>
      </c>
      <c r="AE10" s="10">
        <f>AC10-AD10</f>
        <v/>
      </c>
      <c r="AF10" s="10" t="n">
        <v>0</v>
      </c>
      <c r="AG10" s="10" t="n">
        <v>973.549524099463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1.158448289002363</v>
      </c>
      <c r="AO10" s="10">
        <f>AM10-AN10</f>
        <v/>
      </c>
      <c r="AP10" s="10" t="n">
        <v>0</v>
      </c>
      <c r="AQ10" s="10" t="n">
        <v>973.549524099463</v>
      </c>
      <c r="AR10" s="11">
        <f>AP10-AQ10</f>
        <v/>
      </c>
      <c r="AS10" s="9" t="n">
        <v>2</v>
      </c>
      <c r="AT10" s="10" t="n">
        <v>10</v>
      </c>
      <c r="AU10" s="10" t="n">
        <v>0</v>
      </c>
      <c r="AV10" s="10" t="n">
        <v>0</v>
      </c>
      <c r="AW10" s="10" t="n">
        <v>12</v>
      </c>
      <c r="AX10" s="10" t="n">
        <v>1.158448289002362</v>
      </c>
      <c r="AY10" s="10">
        <f>AW10-AX10</f>
        <v/>
      </c>
      <c r="AZ10" s="10" t="n">
        <v>7183.33</v>
      </c>
      <c r="BA10" s="10" t="n">
        <v>973.5495240994616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Кокорин Александр Борисович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1.977516957548967</v>
      </c>
      <c r="K11" s="10">
        <f>I11-J11</f>
        <v/>
      </c>
      <c r="L11" s="10" t="n">
        <v>0</v>
      </c>
      <c r="M11" s="10" t="n">
        <v>2315.357270130553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6.255620760612759</v>
      </c>
      <c r="U11" s="10">
        <f>S11-T11</f>
        <v/>
      </c>
      <c r="V11" s="10" t="n">
        <v>0</v>
      </c>
      <c r="W11" s="10" t="n">
        <v>7371.160682467364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6.255620760612759</v>
      </c>
      <c r="AE11" s="10">
        <f>AC11-AD11</f>
        <v/>
      </c>
      <c r="AF11" s="10" t="n">
        <v>0</v>
      </c>
      <c r="AG11" s="10" t="n">
        <v>7371.160682467364</v>
      </c>
      <c r="AH11" s="11">
        <f>AF11-AG11</f>
        <v/>
      </c>
      <c r="AI11" s="9" t="n">
        <v>2</v>
      </c>
      <c r="AJ11" s="10" t="n">
        <v>0</v>
      </c>
      <c r="AK11" s="10" t="n">
        <v>0</v>
      </c>
      <c r="AL11" s="10" t="n">
        <v>0</v>
      </c>
      <c r="AM11" s="10" t="n">
        <v>2</v>
      </c>
      <c r="AN11" s="10" t="n">
        <v>6.255620760612759</v>
      </c>
      <c r="AO11" s="10">
        <f>AM11-AN11</f>
        <v/>
      </c>
      <c r="AP11" s="10" t="n">
        <v>2700</v>
      </c>
      <c r="AQ11" s="10" t="n">
        <v>7371.160682467364</v>
      </c>
      <c r="AR11" s="11">
        <f>AP11-AQ11</f>
        <v/>
      </c>
      <c r="AS11" s="9" t="n">
        <v>20</v>
      </c>
      <c r="AT11" s="10" t="n">
        <v>0</v>
      </c>
      <c r="AU11" s="10" t="n">
        <v>0</v>
      </c>
      <c r="AV11" s="10" t="n">
        <v>0</v>
      </c>
      <c r="AW11" s="10" t="n">
        <v>20</v>
      </c>
      <c r="AX11" s="10" t="n">
        <v>6.255620760612752</v>
      </c>
      <c r="AY11" s="10">
        <f>AW11-AX11</f>
        <v/>
      </c>
      <c r="AZ11" s="10" t="n">
        <v>29695</v>
      </c>
      <c r="BA11" s="10" t="n">
        <v>7371.160682467352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2026-02-01</t>
        </is>
      </c>
      <c r="C12" s="8" t="inlineStr">
        <is>
          <t>ПТ</t>
        </is>
      </c>
      <c r="D12" s="8" t="inlineStr">
        <is>
          <t>Пикулев Александр Николаевич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9.741102050148617</v>
      </c>
      <c r="K12" s="10">
        <f>I12-J12</f>
        <v/>
      </c>
      <c r="L12" s="10" t="n">
        <v>0</v>
      </c>
      <c r="M12" s="10" t="n">
        <v>7564.95661530077</v>
      </c>
      <c r="N12" s="11">
        <f>L12-M12</f>
        <v/>
      </c>
      <c r="O12" s="9" t="n">
        <v>2</v>
      </c>
      <c r="P12" s="10" t="n">
        <v>0</v>
      </c>
      <c r="Q12" s="10" t="n">
        <v>0</v>
      </c>
      <c r="R12" s="10" t="n">
        <v>0</v>
      </c>
      <c r="S12" s="10" t="n">
        <v>2</v>
      </c>
      <c r="T12" s="10" t="n">
        <v>30.81472448746285</v>
      </c>
      <c r="U12" s="10">
        <f>S12-T12</f>
        <v/>
      </c>
      <c r="V12" s="10" t="n">
        <v>2900</v>
      </c>
      <c r="W12" s="10" t="n">
        <v>24083.76084617481</v>
      </c>
      <c r="X12" s="11">
        <f>V12-W12</f>
        <v/>
      </c>
      <c r="Y12" s="9" t="n">
        <v>18</v>
      </c>
      <c r="Z12" s="10" t="n">
        <v>3</v>
      </c>
      <c r="AA12" s="10" t="n">
        <v>0</v>
      </c>
      <c r="AB12" s="10" t="n">
        <v>0</v>
      </c>
      <c r="AC12" s="10" t="n">
        <v>21</v>
      </c>
      <c r="AD12" s="10" t="n">
        <v>30.81472448746285</v>
      </c>
      <c r="AE12" s="10">
        <f>AC12-AD12</f>
        <v/>
      </c>
      <c r="AF12" s="10" t="n">
        <v>28150</v>
      </c>
      <c r="AG12" s="10" t="n">
        <v>24083.76084617481</v>
      </c>
      <c r="AH12" s="11">
        <f>AF12-AG12</f>
        <v/>
      </c>
      <c r="AI12" s="9" t="n">
        <v>8</v>
      </c>
      <c r="AJ12" s="10" t="n">
        <v>0</v>
      </c>
      <c r="AK12" s="10" t="n">
        <v>0</v>
      </c>
      <c r="AL12" s="10" t="n">
        <v>0</v>
      </c>
      <c r="AM12" s="10" t="n">
        <v>8</v>
      </c>
      <c r="AN12" s="10" t="n">
        <v>30.81472448746285</v>
      </c>
      <c r="AO12" s="10">
        <f>AM12-AN12</f>
        <v/>
      </c>
      <c r="AP12" s="10" t="n">
        <v>10947.5</v>
      </c>
      <c r="AQ12" s="10" t="n">
        <v>24083.76084617481</v>
      </c>
      <c r="AR12" s="11">
        <f>AP12-AQ12</f>
        <v/>
      </c>
      <c r="AS12" s="9" t="n">
        <v>17</v>
      </c>
      <c r="AT12" s="10" t="n">
        <v>1</v>
      </c>
      <c r="AU12" s="10" t="n">
        <v>0</v>
      </c>
      <c r="AV12" s="10" t="n">
        <v>0</v>
      </c>
      <c r="AW12" s="10" t="n">
        <v>18</v>
      </c>
      <c r="AX12" s="10" t="n">
        <v>30.81472448746282</v>
      </c>
      <c r="AY12" s="10">
        <f>AW12-AX12</f>
        <v/>
      </c>
      <c r="AZ12" s="10" t="n">
        <v>25662.5</v>
      </c>
      <c r="BA12" s="10" t="n">
        <v>24083.76084617478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2026-02-01</t>
        </is>
      </c>
      <c r="C13" s="8" t="inlineStr">
        <is>
          <t>ПТ</t>
        </is>
      </c>
      <c r="D13" s="8" t="inlineStr">
        <is>
          <t>Семынина Нина Денисовна</t>
        </is>
      </c>
      <c r="E13" s="9" t="n">
        <v>2</v>
      </c>
      <c r="F13" s="10" t="n">
        <v>0</v>
      </c>
      <c r="G13" s="10" t="n">
        <v>0</v>
      </c>
      <c r="H13" s="10" t="n">
        <v>0</v>
      </c>
      <c r="I13" s="10" t="n">
        <v>2</v>
      </c>
      <c r="J13" s="10" t="n">
        <v>12.01158448289002</v>
      </c>
      <c r="K13" s="10">
        <f>I13-J13</f>
        <v/>
      </c>
      <c r="L13" s="10" t="n">
        <v>2374.59</v>
      </c>
      <c r="M13" s="10" t="n">
        <v>11460.29038737576</v>
      </c>
      <c r="N13" s="11">
        <f>L13-M13</f>
        <v/>
      </c>
      <c r="O13" s="9" t="n">
        <v>17</v>
      </c>
      <c r="P13" s="10" t="n">
        <v>18</v>
      </c>
      <c r="Q13" s="10" t="n">
        <v>0</v>
      </c>
      <c r="R13" s="10" t="n">
        <v>0</v>
      </c>
      <c r="S13" s="10" t="n">
        <v>35</v>
      </c>
      <c r="T13" s="10" t="n">
        <v>37.9971038792775</v>
      </c>
      <c r="U13" s="10">
        <f>S13-T13</f>
        <v/>
      </c>
      <c r="V13" s="10" t="n">
        <v>32288.09</v>
      </c>
      <c r="W13" s="10" t="n">
        <v>36484.92740315607</v>
      </c>
      <c r="X13" s="11">
        <f>V13-W13</f>
        <v/>
      </c>
      <c r="Y13" s="9" t="n">
        <v>20</v>
      </c>
      <c r="Z13" s="10" t="n">
        <v>14</v>
      </c>
      <c r="AA13" s="10" t="n">
        <v>0</v>
      </c>
      <c r="AB13" s="10" t="n">
        <v>0</v>
      </c>
      <c r="AC13" s="10" t="n">
        <v>34</v>
      </c>
      <c r="AD13" s="10" t="n">
        <v>37.9971038792775</v>
      </c>
      <c r="AE13" s="10">
        <f>AC13-AD13</f>
        <v/>
      </c>
      <c r="AF13" s="10" t="n">
        <v>33810.85000000001</v>
      </c>
      <c r="AG13" s="10" t="n">
        <v>36484.92740315607</v>
      </c>
      <c r="AH13" s="11">
        <f>AF13-AG13</f>
        <v/>
      </c>
      <c r="AI13" s="9" t="n">
        <v>31</v>
      </c>
      <c r="AJ13" s="10" t="n">
        <v>25</v>
      </c>
      <c r="AK13" s="10" t="n">
        <v>0</v>
      </c>
      <c r="AL13" s="10" t="n">
        <v>0</v>
      </c>
      <c r="AM13" s="10" t="n">
        <v>56</v>
      </c>
      <c r="AN13" s="10" t="n">
        <v>37.9971038792775</v>
      </c>
      <c r="AO13" s="10">
        <f>AM13-AN13</f>
        <v/>
      </c>
      <c r="AP13" s="10" t="n">
        <v>55525.08</v>
      </c>
      <c r="AQ13" s="10" t="n">
        <v>36484.92740315607</v>
      </c>
      <c r="AR13" s="11">
        <f>AP13-AQ13</f>
        <v/>
      </c>
      <c r="AS13" s="9" t="n">
        <v>17</v>
      </c>
      <c r="AT13" s="10" t="n">
        <v>12</v>
      </c>
      <c r="AU13" s="10" t="n">
        <v>0</v>
      </c>
      <c r="AV13" s="10" t="n">
        <v>0</v>
      </c>
      <c r="AW13" s="10" t="n">
        <v>29</v>
      </c>
      <c r="AX13" s="10" t="n">
        <v>37.99710387927745</v>
      </c>
      <c r="AY13" s="10">
        <f>AW13-AX13</f>
        <v/>
      </c>
      <c r="AZ13" s="10" t="n">
        <v>29247.09</v>
      </c>
      <c r="BA13" s="10" t="n">
        <v>36484.92740315601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8" t="n">
        <v>9</v>
      </c>
      <c r="B14" s="8" t="inlineStr">
        <is>
          <t>2026-02-01</t>
        </is>
      </c>
      <c r="C14" s="8" t="inlineStr">
        <is>
          <t>ПТ</t>
        </is>
      </c>
      <c r="D14" s="8" t="inlineStr">
        <is>
          <t>Холмогорова Кристина Ивановна</t>
        </is>
      </c>
      <c r="E14" s="9" t="n">
        <v>8</v>
      </c>
      <c r="F14" s="10" t="n">
        <v>60</v>
      </c>
      <c r="G14" s="10" t="n">
        <v>0</v>
      </c>
      <c r="H14" s="10" t="n">
        <v>0</v>
      </c>
      <c r="I14" s="10" t="n">
        <v>68</v>
      </c>
      <c r="J14" s="10" t="n">
        <v>29.5895129944364</v>
      </c>
      <c r="K14" s="10">
        <f>I14-J14</f>
        <v/>
      </c>
      <c r="L14" s="10" t="n">
        <v>30787.5</v>
      </c>
      <c r="M14" s="10" t="n">
        <v>13775.64765750631</v>
      </c>
      <c r="N14" s="11">
        <f>L14-M14</f>
        <v/>
      </c>
      <c r="O14" s="9" t="n">
        <v>16</v>
      </c>
      <c r="P14" s="10" t="n">
        <v>70</v>
      </c>
      <c r="Q14" s="10" t="n">
        <v>0</v>
      </c>
      <c r="R14" s="10" t="n">
        <v>0</v>
      </c>
      <c r="S14" s="10" t="n">
        <v>86</v>
      </c>
      <c r="T14" s="10" t="n">
        <v>93.60262175139091</v>
      </c>
      <c r="U14" s="10">
        <f>S14-T14</f>
        <v/>
      </c>
      <c r="V14" s="10" t="n">
        <v>45125</v>
      </c>
      <c r="W14" s="10" t="n">
        <v>43856.08808562343</v>
      </c>
      <c r="X14" s="11">
        <f>V14-W14</f>
        <v/>
      </c>
      <c r="Y14" s="9" t="n">
        <v>30</v>
      </c>
      <c r="Z14" s="10" t="n">
        <v>0</v>
      </c>
      <c r="AA14" s="10" t="n">
        <v>2</v>
      </c>
      <c r="AB14" s="10" t="n">
        <v>0</v>
      </c>
      <c r="AC14" s="10" t="n">
        <v>32</v>
      </c>
      <c r="AD14" s="10" t="n">
        <v>93.60262175139091</v>
      </c>
      <c r="AE14" s="10">
        <f>AC14-AD14</f>
        <v/>
      </c>
      <c r="AF14" s="10" t="n">
        <v>44576</v>
      </c>
      <c r="AG14" s="10" t="n">
        <v>43856.08808562343</v>
      </c>
      <c r="AH14" s="11">
        <f>AF14-AG14</f>
        <v/>
      </c>
      <c r="AI14" s="9" t="n">
        <v>44</v>
      </c>
      <c r="AJ14" s="10" t="n">
        <v>0</v>
      </c>
      <c r="AK14" s="10" t="n">
        <v>0</v>
      </c>
      <c r="AL14" s="10" t="n">
        <v>0</v>
      </c>
      <c r="AM14" s="10" t="n">
        <v>44</v>
      </c>
      <c r="AN14" s="10" t="n">
        <v>93.60262175139091</v>
      </c>
      <c r="AO14" s="10">
        <f>AM14-AN14</f>
        <v/>
      </c>
      <c r="AP14" s="10" t="n">
        <v>64299.5</v>
      </c>
      <c r="AQ14" s="10" t="n">
        <v>43856.08808562343</v>
      </c>
      <c r="AR14" s="11">
        <f>AP14-AQ14</f>
        <v/>
      </c>
      <c r="AS14" s="9" t="n">
        <v>20</v>
      </c>
      <c r="AT14" s="10" t="n">
        <v>115</v>
      </c>
      <c r="AU14" s="10" t="n">
        <v>0</v>
      </c>
      <c r="AV14" s="10" t="n">
        <v>0</v>
      </c>
      <c r="AW14" s="10" t="n">
        <v>135</v>
      </c>
      <c r="AX14" s="10" t="n">
        <v>93.6026217513908</v>
      </c>
      <c r="AY14" s="10">
        <f>AW14-AX14</f>
        <v/>
      </c>
      <c r="AZ14" s="10" t="n">
        <v>63564.25</v>
      </c>
      <c r="BA14" s="10" t="n">
        <v>43856.08808562336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7" t="n"/>
      <c r="B15" s="7" t="n"/>
      <c r="C15" s="7" t="n"/>
      <c r="D15" s="7" t="inlineStr">
        <is>
          <t>Итого БАССЕЙН</t>
        </is>
      </c>
      <c r="E15" s="12">
        <f>SUM(E6:E14)</f>
        <v/>
      </c>
      <c r="F15" s="13">
        <f>SUM(F6:F14)</f>
        <v/>
      </c>
      <c r="G15" s="13">
        <f>SUM(G6:G14)</f>
        <v/>
      </c>
      <c r="H15" s="13">
        <f>SUM(H6:H14)</f>
        <v/>
      </c>
      <c r="I15" s="13">
        <f>SUM(I6:I14)</f>
        <v/>
      </c>
      <c r="J15" s="13">
        <f>SUM(J6:J14)</f>
        <v/>
      </c>
      <c r="K15" s="13">
        <f>SUM(K6:K14)</f>
        <v/>
      </c>
      <c r="L15" s="13">
        <f>SUM(L6:L14)</f>
        <v/>
      </c>
      <c r="M15" s="13">
        <f>SUM(M6:M14)</f>
        <v/>
      </c>
      <c r="N15" s="14">
        <f>SUM(N6:N14)</f>
        <v/>
      </c>
      <c r="O15" s="12">
        <f>SUM(O6:O14)</f>
        <v/>
      </c>
      <c r="P15" s="13">
        <f>SUM(P6:P14)</f>
        <v/>
      </c>
      <c r="Q15" s="13">
        <f>SUM(Q6:Q14)</f>
        <v/>
      </c>
      <c r="R15" s="13">
        <f>SUM(R6:R14)</f>
        <v/>
      </c>
      <c r="S15" s="13">
        <f>SUM(S6:S14)</f>
        <v/>
      </c>
      <c r="T15" s="13">
        <f>SUM(T6:T14)</f>
        <v/>
      </c>
      <c r="U15" s="13">
        <f>SUM(U6:U14)</f>
        <v/>
      </c>
      <c r="V15" s="13">
        <f>SUM(V6:V14)</f>
        <v/>
      </c>
      <c r="W15" s="13">
        <f>SUM(W6:W14)</f>
        <v/>
      </c>
      <c r="X15" s="14">
        <f>SUM(X6:X14)</f>
        <v/>
      </c>
      <c r="Y15" s="12">
        <f>SUM(Y6:Y14)</f>
        <v/>
      </c>
      <c r="Z15" s="13">
        <f>SUM(Z6:Z14)</f>
        <v/>
      </c>
      <c r="AA15" s="13">
        <f>SUM(AA6:AA14)</f>
        <v/>
      </c>
      <c r="AB15" s="13">
        <f>SUM(AB6:AB14)</f>
        <v/>
      </c>
      <c r="AC15" s="13">
        <f>SUM(AC6:AC14)</f>
        <v/>
      </c>
      <c r="AD15" s="13">
        <f>SUM(AD6:AD14)</f>
        <v/>
      </c>
      <c r="AE15" s="13">
        <f>SUM(AE6:AE14)</f>
        <v/>
      </c>
      <c r="AF15" s="13">
        <f>SUM(AF6:AF14)</f>
        <v/>
      </c>
      <c r="AG15" s="13">
        <f>SUM(AG6:AG14)</f>
        <v/>
      </c>
      <c r="AH15" s="14">
        <f>SUM(AH6:AH14)</f>
        <v/>
      </c>
      <c r="AI15" s="12">
        <f>SUM(AI6:AI14)</f>
        <v/>
      </c>
      <c r="AJ15" s="13">
        <f>SUM(AJ6:AJ14)</f>
        <v/>
      </c>
      <c r="AK15" s="13">
        <f>SUM(AK6:AK14)</f>
        <v/>
      </c>
      <c r="AL15" s="13">
        <f>SUM(AL6:AL14)</f>
        <v/>
      </c>
      <c r="AM15" s="13">
        <f>SUM(AM6:AM14)</f>
        <v/>
      </c>
      <c r="AN15" s="13">
        <f>SUM(AN6:AN14)</f>
        <v/>
      </c>
      <c r="AO15" s="13">
        <f>SUM(AO6:AO14)</f>
        <v/>
      </c>
      <c r="AP15" s="13">
        <f>SUM(AP6:AP14)</f>
        <v/>
      </c>
      <c r="AQ15" s="13">
        <f>SUM(AQ6:AQ14)</f>
        <v/>
      </c>
      <c r="AR15" s="14">
        <f>SUM(AR6:AR14)</f>
        <v/>
      </c>
      <c r="AS15" s="12">
        <f>SUM(AS6:AS14)</f>
        <v/>
      </c>
      <c r="AT15" s="13">
        <f>SUM(AT6:AT14)</f>
        <v/>
      </c>
      <c r="AU15" s="13">
        <f>SUM(AU6:AU14)</f>
        <v/>
      </c>
      <c r="AV15" s="13">
        <f>SUM(AV6:AV14)</f>
        <v/>
      </c>
      <c r="AW15" s="13">
        <f>SUM(AW6:AW14)</f>
        <v/>
      </c>
      <c r="AX15" s="13">
        <f>SUM(AX6:AX14)</f>
        <v/>
      </c>
      <c r="AY15" s="13">
        <f>SUM(AY6:AY14)</f>
        <v/>
      </c>
      <c r="AZ15" s="13">
        <f>SUM(AZ6:AZ14)</f>
        <v/>
      </c>
      <c r="BA15" s="13">
        <f>SUM(BA6:BA14)</f>
        <v/>
      </c>
      <c r="BB15" s="14">
        <f>SUM(BB6:BB14)</f>
        <v/>
      </c>
      <c r="BC15" s="7">
        <f>SUM(BC6:BC14)</f>
        <v/>
      </c>
      <c r="BD15" s="13">
        <f>SUM(BD6:BD14)</f>
        <v/>
      </c>
      <c r="BE15" s="13">
        <f>SUM(BE6:BE14)</f>
        <v/>
      </c>
      <c r="BF15" s="13">
        <f>BE15-BD15</f>
        <v/>
      </c>
      <c r="BG15" s="13">
        <f>SUM(BG6:BG14)</f>
        <v/>
      </c>
      <c r="BH15" s="13">
        <f>SUM(BH6:BH14)</f>
        <v/>
      </c>
      <c r="BI15" s="13">
        <f>BH15-BG15</f>
        <v/>
      </c>
      <c r="BJ15" s="13">
        <f>IFERROR(BH15/31*31,0)</f>
        <v/>
      </c>
    </row>
    <row r="17">
      <c r="A17" s="7" t="n"/>
      <c r="B17" s="7" t="n"/>
      <c r="C17" s="7" t="n"/>
      <c r="D17" s="7" t="inlineStr">
        <is>
          <t>ТРЕНАЖЕРНЫЙ ЗАЛ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</row>
    <row r="18">
      <c r="A18" s="8" t="n">
        <v>10</v>
      </c>
      <c r="B18" s="8" t="inlineStr">
        <is>
          <t>2026-02-01</t>
        </is>
      </c>
      <c r="C18" s="8" t="inlineStr">
        <is>
          <t>ПТ</t>
        </is>
      </c>
      <c r="D18" s="8" t="inlineStr">
        <is>
          <t>Борисова Маргарита Петровна</t>
        </is>
      </c>
      <c r="E18" s="9" t="n">
        <v>3</v>
      </c>
      <c r="F18" s="10" t="n">
        <v>0</v>
      </c>
      <c r="G18" s="10" t="n">
        <v>0</v>
      </c>
      <c r="H18" s="10" t="n">
        <v>0</v>
      </c>
      <c r="I18" s="10" t="n">
        <v>3</v>
      </c>
      <c r="J18" s="10" t="n">
        <v>4.028275283896044</v>
      </c>
      <c r="K18" s="10">
        <f>I18-J18</f>
        <v/>
      </c>
      <c r="L18" s="10" t="n">
        <v>3392.5</v>
      </c>
      <c r="M18" s="10" t="n">
        <v>4084.639712400127</v>
      </c>
      <c r="N18" s="11">
        <f>L18-M18</f>
        <v/>
      </c>
      <c r="O18" s="9" t="n">
        <v>6</v>
      </c>
      <c r="P18" s="10" t="n">
        <v>0</v>
      </c>
      <c r="Q18" s="10" t="n">
        <v>0</v>
      </c>
      <c r="R18" s="10" t="n">
        <v>0</v>
      </c>
      <c r="S18" s="10" t="n">
        <v>6</v>
      </c>
      <c r="T18" s="10" t="n">
        <v>12.74293117902599</v>
      </c>
      <c r="U18" s="10">
        <f>S18-T18</f>
        <v/>
      </c>
      <c r="V18" s="10" t="n">
        <v>4856.5</v>
      </c>
      <c r="W18" s="10" t="n">
        <v>13003.84007189997</v>
      </c>
      <c r="X18" s="11">
        <f>V18-W18</f>
        <v/>
      </c>
      <c r="Y18" s="9" t="n">
        <v>7</v>
      </c>
      <c r="Z18" s="10" t="n">
        <v>0</v>
      </c>
      <c r="AA18" s="10" t="n">
        <v>0</v>
      </c>
      <c r="AB18" s="10" t="n">
        <v>0</v>
      </c>
      <c r="AC18" s="10" t="n">
        <v>7</v>
      </c>
      <c r="AD18" s="10" t="n">
        <v>12.74293117902599</v>
      </c>
      <c r="AE18" s="10">
        <f>AC18-AD18</f>
        <v/>
      </c>
      <c r="AF18" s="10" t="n">
        <v>8171</v>
      </c>
      <c r="AG18" s="10" t="n">
        <v>13003.84007189997</v>
      </c>
      <c r="AH18" s="11">
        <f>AF18-AG18</f>
        <v/>
      </c>
      <c r="AI18" s="9" t="n">
        <v>5</v>
      </c>
      <c r="AJ18" s="10" t="n">
        <v>0</v>
      </c>
      <c r="AK18" s="10" t="n">
        <v>4</v>
      </c>
      <c r="AL18" s="10" t="n">
        <v>0</v>
      </c>
      <c r="AM18" s="10" t="n">
        <v>9</v>
      </c>
      <c r="AN18" s="10" t="n">
        <v>12.74293117902599</v>
      </c>
      <c r="AO18" s="10">
        <f>AM18-AN18</f>
        <v/>
      </c>
      <c r="AP18" s="10" t="n">
        <v>5676</v>
      </c>
      <c r="AQ18" s="10" t="n">
        <v>13003.84007189997</v>
      </c>
      <c r="AR18" s="11">
        <f>AP18-AQ18</f>
        <v/>
      </c>
      <c r="AS18" s="9" t="n">
        <v>7</v>
      </c>
      <c r="AT18" s="10" t="n">
        <v>0</v>
      </c>
      <c r="AU18" s="10" t="n">
        <v>0</v>
      </c>
      <c r="AV18" s="10" t="n">
        <v>0</v>
      </c>
      <c r="AW18" s="10" t="n">
        <v>7</v>
      </c>
      <c r="AX18" s="10" t="n">
        <v>12.74293117902598</v>
      </c>
      <c r="AY18" s="10">
        <f>AW18-AX18</f>
        <v/>
      </c>
      <c r="AZ18" s="10" t="n">
        <v>8470</v>
      </c>
      <c r="BA18" s="10" t="n">
        <v>13003.84007189995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2026-02-01</t>
        </is>
      </c>
      <c r="C19" s="8" t="inlineStr">
        <is>
          <t>ПТ</t>
        </is>
      </c>
      <c r="D19" s="8" t="inlineStr">
        <is>
          <t>Воробьев Владислав Викторович</t>
        </is>
      </c>
      <c r="E19" s="9" t="n">
        <v>10</v>
      </c>
      <c r="F19" s="10" t="n">
        <v>0</v>
      </c>
      <c r="G19" s="10" t="n">
        <v>0</v>
      </c>
      <c r="H19" s="10" t="n">
        <v>0</v>
      </c>
      <c r="I19" s="10" t="n">
        <v>10</v>
      </c>
      <c r="J19" s="10" t="n">
        <v>6.225516347839341</v>
      </c>
      <c r="K19" s="10">
        <f>I19-J19</f>
        <v/>
      </c>
      <c r="L19" s="10" t="n">
        <v>11145</v>
      </c>
      <c r="M19" s="10" t="n">
        <v>6960.633805801286</v>
      </c>
      <c r="N19" s="11">
        <f>L19-M19</f>
        <v/>
      </c>
      <c r="O19" s="9" t="n">
        <v>14</v>
      </c>
      <c r="P19" s="10" t="n">
        <v>0</v>
      </c>
      <c r="Q19" s="10" t="n">
        <v>0</v>
      </c>
      <c r="R19" s="10" t="n">
        <v>0</v>
      </c>
      <c r="S19" s="10" t="n">
        <v>14</v>
      </c>
      <c r="T19" s="10" t="n">
        <v>19.69362091304017</v>
      </c>
      <c r="U19" s="10">
        <f>S19-T19</f>
        <v/>
      </c>
      <c r="V19" s="10" t="n">
        <v>15583.6</v>
      </c>
      <c r="W19" s="10" t="n">
        <v>22159.84154854968</v>
      </c>
      <c r="X19" s="11">
        <f>V19-W19</f>
        <v/>
      </c>
      <c r="Y19" s="9" t="n">
        <v>19</v>
      </c>
      <c r="Z19" s="10" t="n">
        <v>0</v>
      </c>
      <c r="AA19" s="10" t="n">
        <v>0</v>
      </c>
      <c r="AB19" s="10" t="n">
        <v>0</v>
      </c>
      <c r="AC19" s="10" t="n">
        <v>19</v>
      </c>
      <c r="AD19" s="10" t="n">
        <v>19.69362091304017</v>
      </c>
      <c r="AE19" s="10">
        <f>AC19-AD19</f>
        <v/>
      </c>
      <c r="AF19" s="10" t="n">
        <v>21213.4</v>
      </c>
      <c r="AG19" s="10" t="n">
        <v>22159.84154854968</v>
      </c>
      <c r="AH19" s="11">
        <f>AF19-AG19</f>
        <v/>
      </c>
      <c r="AI19" s="9" t="n">
        <v>14</v>
      </c>
      <c r="AJ19" s="10" t="n">
        <v>0</v>
      </c>
      <c r="AK19" s="10" t="n">
        <v>0</v>
      </c>
      <c r="AL19" s="10" t="n">
        <v>0</v>
      </c>
      <c r="AM19" s="10" t="n">
        <v>14</v>
      </c>
      <c r="AN19" s="10" t="n">
        <v>19.69362091304017</v>
      </c>
      <c r="AO19" s="10">
        <f>AM19-AN19</f>
        <v/>
      </c>
      <c r="AP19" s="10" t="n">
        <v>14861.3</v>
      </c>
      <c r="AQ19" s="10" t="n">
        <v>22159.84154854968</v>
      </c>
      <c r="AR19" s="11">
        <f>AP19-AQ19</f>
        <v/>
      </c>
      <c r="AS19" s="9" t="n">
        <v>24</v>
      </c>
      <c r="AT19" s="10" t="n">
        <v>0</v>
      </c>
      <c r="AU19" s="10" t="n">
        <v>0</v>
      </c>
      <c r="AV19" s="10" t="n">
        <v>0</v>
      </c>
      <c r="AW19" s="10" t="n">
        <v>24</v>
      </c>
      <c r="AX19" s="10" t="n">
        <v>19.69362091304015</v>
      </c>
      <c r="AY19" s="10">
        <f>AW19-AX19</f>
        <v/>
      </c>
      <c r="AZ19" s="10" t="n">
        <v>28108</v>
      </c>
      <c r="BA19" s="10" t="n">
        <v>22159.84154854965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2026-02-01</t>
        </is>
      </c>
      <c r="C20" s="8" t="inlineStr">
        <is>
          <t>ПТ</t>
        </is>
      </c>
      <c r="D20" s="8" t="inlineStr">
        <is>
          <t>Глухова Дарья Алексеевна</t>
        </is>
      </c>
      <c r="E20" s="9" t="n">
        <v>4</v>
      </c>
      <c r="F20" s="10" t="n">
        <v>0</v>
      </c>
      <c r="G20" s="10" t="n">
        <v>1</v>
      </c>
      <c r="H20" s="10" t="n">
        <v>0</v>
      </c>
      <c r="I20" s="10" t="n">
        <v>5</v>
      </c>
      <c r="J20" s="10" t="n">
        <v>3.442344333511165</v>
      </c>
      <c r="K20" s="10">
        <f>I20-J20</f>
        <v/>
      </c>
      <c r="L20" s="10" t="n">
        <v>4582.5</v>
      </c>
      <c r="M20" s="10" t="n">
        <v>3291.010962575504</v>
      </c>
      <c r="N20" s="11">
        <f>L20-M20</f>
        <v/>
      </c>
      <c r="O20" s="9" t="n">
        <v>16</v>
      </c>
      <c r="P20" s="10" t="n">
        <v>0</v>
      </c>
      <c r="Q20" s="10" t="n">
        <v>1</v>
      </c>
      <c r="R20" s="10" t="n">
        <v>0</v>
      </c>
      <c r="S20" s="10" t="n">
        <v>17</v>
      </c>
      <c r="T20" s="10" t="n">
        <v>10.88941391662221</v>
      </c>
      <c r="U20" s="10">
        <f>S20-T20</f>
        <v/>
      </c>
      <c r="V20" s="10" t="n">
        <v>18683.67</v>
      </c>
      <c r="W20" s="10" t="n">
        <v>10477.24725935613</v>
      </c>
      <c r="X20" s="11">
        <f>V20-W20</f>
        <v/>
      </c>
      <c r="Y20" s="9" t="n">
        <v>18</v>
      </c>
      <c r="Z20" s="10" t="n">
        <v>0</v>
      </c>
      <c r="AA20" s="10" t="n">
        <v>0</v>
      </c>
      <c r="AB20" s="10" t="n">
        <v>0</v>
      </c>
      <c r="AC20" s="10" t="n">
        <v>18</v>
      </c>
      <c r="AD20" s="10" t="n">
        <v>10.88941391662221</v>
      </c>
      <c r="AE20" s="10">
        <f>AC20-AD20</f>
        <v/>
      </c>
      <c r="AF20" s="10" t="n">
        <v>20878.34</v>
      </c>
      <c r="AG20" s="10" t="n">
        <v>10477.24725935613</v>
      </c>
      <c r="AH20" s="11">
        <f>AF20-AG20</f>
        <v/>
      </c>
      <c r="AI20" s="9" t="n">
        <v>20</v>
      </c>
      <c r="AJ20" s="10" t="n">
        <v>0</v>
      </c>
      <c r="AK20" s="10" t="n">
        <v>2</v>
      </c>
      <c r="AL20" s="10" t="n">
        <v>0</v>
      </c>
      <c r="AM20" s="10" t="n">
        <v>22</v>
      </c>
      <c r="AN20" s="10" t="n">
        <v>10.88941391662221</v>
      </c>
      <c r="AO20" s="10">
        <f>AM20-AN20</f>
        <v/>
      </c>
      <c r="AP20" s="10" t="n">
        <v>23071.66</v>
      </c>
      <c r="AQ20" s="10" t="n">
        <v>10477.24725935613</v>
      </c>
      <c r="AR20" s="11">
        <f>AP20-AQ20</f>
        <v/>
      </c>
      <c r="AS20" s="9" t="n">
        <v>22</v>
      </c>
      <c r="AT20" s="10" t="n">
        <v>0</v>
      </c>
      <c r="AU20" s="10" t="n">
        <v>1</v>
      </c>
      <c r="AV20" s="10" t="n">
        <v>0</v>
      </c>
      <c r="AW20" s="10" t="n">
        <v>23</v>
      </c>
      <c r="AX20" s="10" t="n">
        <v>10.8894139166222</v>
      </c>
      <c r="AY20" s="10">
        <f>AW20-AX20</f>
        <v/>
      </c>
      <c r="AZ20" s="10" t="n">
        <v>25832</v>
      </c>
      <c r="BA20" s="10" t="n">
        <v>10477.24725935611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Градобоев Михаил Александрович</t>
        </is>
      </c>
      <c r="E21" s="9" t="n">
        <v>6</v>
      </c>
      <c r="F21" s="10" t="n">
        <v>0</v>
      </c>
      <c r="G21" s="10" t="n">
        <v>0</v>
      </c>
      <c r="H21" s="10" t="n">
        <v>0</v>
      </c>
      <c r="I21" s="10" t="n">
        <v>6</v>
      </c>
      <c r="J21" s="10" t="n">
        <v>9.521377943754286</v>
      </c>
      <c r="K21" s="10">
        <f>I21-J21</f>
        <v/>
      </c>
      <c r="L21" s="10" t="n">
        <v>6462</v>
      </c>
      <c r="M21" s="10" t="n">
        <v>10324.45474542492</v>
      </c>
      <c r="N21" s="11">
        <f>L21-M21</f>
        <v/>
      </c>
      <c r="O21" s="9" t="n">
        <v>28</v>
      </c>
      <c r="P21" s="10" t="n">
        <v>0</v>
      </c>
      <c r="Q21" s="10" t="n">
        <v>0</v>
      </c>
      <c r="R21" s="10" t="n">
        <v>0</v>
      </c>
      <c r="S21" s="10" t="n">
        <v>28</v>
      </c>
      <c r="T21" s="10" t="n">
        <v>30.11965551406143</v>
      </c>
      <c r="U21" s="10">
        <f>S21-T21</f>
        <v/>
      </c>
      <c r="V21" s="10" t="n">
        <v>30987</v>
      </c>
      <c r="W21" s="10" t="n">
        <v>32868.88631364378</v>
      </c>
      <c r="X21" s="11">
        <f>V21-W21</f>
        <v/>
      </c>
      <c r="Y21" s="9" t="n">
        <v>24</v>
      </c>
      <c r="Z21" s="10" t="n">
        <v>0</v>
      </c>
      <c r="AA21" s="10" t="n">
        <v>0</v>
      </c>
      <c r="AB21" s="10" t="n">
        <v>0</v>
      </c>
      <c r="AC21" s="10" t="n">
        <v>24</v>
      </c>
      <c r="AD21" s="10" t="n">
        <v>30.11965551406143</v>
      </c>
      <c r="AE21" s="10">
        <f>AC21-AD21</f>
        <v/>
      </c>
      <c r="AF21" s="10" t="n">
        <v>26816.83</v>
      </c>
      <c r="AG21" s="10" t="n">
        <v>32868.88631364378</v>
      </c>
      <c r="AH21" s="11">
        <f>AF21-AG21</f>
        <v/>
      </c>
      <c r="AI21" s="9" t="n">
        <v>20</v>
      </c>
      <c r="AJ21" s="10" t="n">
        <v>0</v>
      </c>
      <c r="AK21" s="10" t="n">
        <v>0</v>
      </c>
      <c r="AL21" s="10" t="n">
        <v>0</v>
      </c>
      <c r="AM21" s="10" t="n">
        <v>20</v>
      </c>
      <c r="AN21" s="10" t="n">
        <v>30.11965551406143</v>
      </c>
      <c r="AO21" s="10">
        <f>AM21-AN21</f>
        <v/>
      </c>
      <c r="AP21" s="10" t="n">
        <v>22561.17</v>
      </c>
      <c r="AQ21" s="10" t="n">
        <v>32868.88631364378</v>
      </c>
      <c r="AR21" s="11">
        <f>AP21-AQ21</f>
        <v/>
      </c>
      <c r="AS21" s="9" t="n">
        <v>23</v>
      </c>
      <c r="AT21" s="10" t="n">
        <v>0</v>
      </c>
      <c r="AU21" s="10" t="n">
        <v>0</v>
      </c>
      <c r="AV21" s="10" t="n">
        <v>0</v>
      </c>
      <c r="AW21" s="10" t="n">
        <v>23</v>
      </c>
      <c r="AX21" s="10" t="n">
        <v>30.1196555140614</v>
      </c>
      <c r="AY21" s="10">
        <f>AW21-AX21</f>
        <v/>
      </c>
      <c r="AZ21" s="10" t="n">
        <v>24897.01999999999</v>
      </c>
      <c r="BA21" s="10" t="n">
        <v>32868.88631364373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2026-02-01</t>
        </is>
      </c>
      <c r="C22" s="8" t="inlineStr">
        <is>
          <t>ПТ</t>
        </is>
      </c>
      <c r="D22" s="8" t="inlineStr">
        <is>
          <t>Жвакин Данил Алексеевич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5.786068135050682</v>
      </c>
      <c r="K22" s="10">
        <f>I22-J22</f>
        <v/>
      </c>
      <c r="L22" s="10" t="n">
        <v>0</v>
      </c>
      <c r="M22" s="10" t="n">
        <v>8948.346179215252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18.30348296623733</v>
      </c>
      <c r="U22" s="10">
        <f>S22-T22</f>
        <v/>
      </c>
      <c r="V22" s="10" t="n">
        <v>0</v>
      </c>
      <c r="W22" s="10" t="n">
        <v>28487.91345519619</v>
      </c>
      <c r="X22" s="11">
        <f>V22-W22</f>
        <v/>
      </c>
      <c r="Y22" s="9" t="n">
        <v>18</v>
      </c>
      <c r="Z22" s="10" t="n">
        <v>0</v>
      </c>
      <c r="AA22" s="10" t="n">
        <v>0</v>
      </c>
      <c r="AB22" s="10" t="n">
        <v>0</v>
      </c>
      <c r="AC22" s="10" t="n">
        <v>18</v>
      </c>
      <c r="AD22" s="10" t="n">
        <v>18.30348296623733</v>
      </c>
      <c r="AE22" s="10">
        <f>AC22-AD22</f>
        <v/>
      </c>
      <c r="AF22" s="10" t="n">
        <v>29656.5</v>
      </c>
      <c r="AG22" s="10" t="n">
        <v>28487.91345519619</v>
      </c>
      <c r="AH22" s="11">
        <f>AF22-AG22</f>
        <v/>
      </c>
      <c r="AI22" s="9" t="n">
        <v>19</v>
      </c>
      <c r="AJ22" s="10" t="n">
        <v>0</v>
      </c>
      <c r="AK22" s="10" t="n">
        <v>0</v>
      </c>
      <c r="AL22" s="10" t="n">
        <v>0</v>
      </c>
      <c r="AM22" s="10" t="n">
        <v>19</v>
      </c>
      <c r="AN22" s="10" t="n">
        <v>18.30348296623733</v>
      </c>
      <c r="AO22" s="10">
        <f>AM22-AN22</f>
        <v/>
      </c>
      <c r="AP22" s="10" t="n">
        <v>31942</v>
      </c>
      <c r="AQ22" s="10" t="n">
        <v>28487.91345519619</v>
      </c>
      <c r="AR22" s="11">
        <f>AP22-AQ22</f>
        <v/>
      </c>
      <c r="AS22" s="9" t="n">
        <v>10</v>
      </c>
      <c r="AT22" s="10" t="n">
        <v>0</v>
      </c>
      <c r="AU22" s="10" t="n">
        <v>0</v>
      </c>
      <c r="AV22" s="10" t="n">
        <v>0</v>
      </c>
      <c r="AW22" s="10" t="n">
        <v>10</v>
      </c>
      <c r="AX22" s="10" t="n">
        <v>18.30348296623731</v>
      </c>
      <c r="AY22" s="10">
        <f>AW22-AX22</f>
        <v/>
      </c>
      <c r="AZ22" s="10" t="n">
        <v>17237.5</v>
      </c>
      <c r="BA22" s="10" t="n">
        <v>28487.91345519615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2026-02-01</t>
        </is>
      </c>
      <c r="C23" s="8" t="inlineStr">
        <is>
          <t>ПТ</t>
        </is>
      </c>
      <c r="D23" s="8" t="inlineStr">
        <is>
          <t>Косолапова Ираида Ивановна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10.18055026293728</v>
      </c>
      <c r="K23" s="10">
        <f>I23-J23</f>
        <v/>
      </c>
      <c r="L23" s="10" t="n">
        <v>0</v>
      </c>
      <c r="M23" s="10" t="n">
        <v>13826.61464144</v>
      </c>
      <c r="N23" s="11">
        <f>L23-M23</f>
        <v/>
      </c>
      <c r="O23" s="9" t="n">
        <v>27</v>
      </c>
      <c r="P23" s="10" t="n">
        <v>0</v>
      </c>
      <c r="Q23" s="10" t="n">
        <v>1</v>
      </c>
      <c r="R23" s="10" t="n">
        <v>0</v>
      </c>
      <c r="S23" s="10" t="n">
        <v>28</v>
      </c>
      <c r="T23" s="10" t="n">
        <v>32.20486243426569</v>
      </c>
      <c r="U23" s="10">
        <f>S23-T23</f>
        <v/>
      </c>
      <c r="V23" s="10" t="n">
        <v>37722.75</v>
      </c>
      <c r="W23" s="10" t="n">
        <v>44018.34633964001</v>
      </c>
      <c r="X23" s="11">
        <f>V23-W23</f>
        <v/>
      </c>
      <c r="Y23" s="9" t="n">
        <v>25</v>
      </c>
      <c r="Z23" s="10" t="n">
        <v>0</v>
      </c>
      <c r="AA23" s="10" t="n">
        <v>0</v>
      </c>
      <c r="AB23" s="10" t="n">
        <v>0</v>
      </c>
      <c r="AC23" s="10" t="n">
        <v>25</v>
      </c>
      <c r="AD23" s="10" t="n">
        <v>32.20486243426569</v>
      </c>
      <c r="AE23" s="10">
        <f>AC23-AD23</f>
        <v/>
      </c>
      <c r="AF23" s="10" t="n">
        <v>35033.5</v>
      </c>
      <c r="AG23" s="10" t="n">
        <v>44018.34633964001</v>
      </c>
      <c r="AH23" s="11">
        <f>AF23-AG23</f>
        <v/>
      </c>
      <c r="AI23" s="9" t="n">
        <v>29</v>
      </c>
      <c r="AJ23" s="10" t="n">
        <v>0</v>
      </c>
      <c r="AK23" s="10" t="n">
        <v>1</v>
      </c>
      <c r="AL23" s="10" t="n">
        <v>0</v>
      </c>
      <c r="AM23" s="10" t="n">
        <v>30</v>
      </c>
      <c r="AN23" s="10" t="n">
        <v>32.20486243426569</v>
      </c>
      <c r="AO23" s="10">
        <f>AM23-AN23</f>
        <v/>
      </c>
      <c r="AP23" s="10" t="n">
        <v>40813.25</v>
      </c>
      <c r="AQ23" s="10" t="n">
        <v>44018.34633964001</v>
      </c>
      <c r="AR23" s="11">
        <f>AP23-AQ23</f>
        <v/>
      </c>
      <c r="AS23" s="9" t="n">
        <v>29</v>
      </c>
      <c r="AT23" s="10" t="n">
        <v>0</v>
      </c>
      <c r="AU23" s="10" t="n">
        <v>0</v>
      </c>
      <c r="AV23" s="10" t="n">
        <v>0</v>
      </c>
      <c r="AW23" s="10" t="n">
        <v>29</v>
      </c>
      <c r="AX23" s="10" t="n">
        <v>32.20486243426565</v>
      </c>
      <c r="AY23" s="10">
        <f>AW23-AX23</f>
        <v/>
      </c>
      <c r="AZ23" s="10" t="n">
        <v>39215</v>
      </c>
      <c r="BA23" s="10" t="n">
        <v>44018.34633963994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2026-02-01</t>
        </is>
      </c>
      <c r="C24" s="8" t="inlineStr">
        <is>
          <t>ПТ</t>
        </is>
      </c>
      <c r="D24" s="8" t="inlineStr">
        <is>
          <t>Котикова Дарья Ивановна</t>
        </is>
      </c>
      <c r="E24" s="9" t="n">
        <v>7</v>
      </c>
      <c r="F24" s="10" t="n">
        <v>0</v>
      </c>
      <c r="G24" s="10" t="n">
        <v>1</v>
      </c>
      <c r="H24" s="10" t="n">
        <v>0</v>
      </c>
      <c r="I24" s="10" t="n">
        <v>8</v>
      </c>
      <c r="J24" s="10" t="n">
        <v>4.028275283896044</v>
      </c>
      <c r="K24" s="10">
        <f>I24-J24</f>
        <v/>
      </c>
      <c r="L24" s="10" t="n">
        <v>6421.75</v>
      </c>
      <c r="M24" s="10" t="n">
        <v>2686.688153076019</v>
      </c>
      <c r="N24" s="11">
        <f>L24-M24</f>
        <v/>
      </c>
      <c r="O24" s="9" t="n">
        <v>32</v>
      </c>
      <c r="P24" s="10" t="n">
        <v>0</v>
      </c>
      <c r="Q24" s="10" t="n">
        <v>3</v>
      </c>
      <c r="R24" s="10" t="n">
        <v>0</v>
      </c>
      <c r="S24" s="10" t="n">
        <v>35</v>
      </c>
      <c r="T24" s="10" t="n">
        <v>12.74293117902599</v>
      </c>
      <c r="U24" s="10">
        <f>S24-T24</f>
        <v/>
      </c>
      <c r="V24" s="10" t="n">
        <v>30941</v>
      </c>
      <c r="W24" s="10" t="n">
        <v>8553.327961730996</v>
      </c>
      <c r="X24" s="11">
        <f>V24-W24</f>
        <v/>
      </c>
      <c r="Y24" s="9" t="n">
        <v>31</v>
      </c>
      <c r="Z24" s="10" t="n">
        <v>0</v>
      </c>
      <c r="AA24" s="10" t="n">
        <v>0</v>
      </c>
      <c r="AB24" s="10" t="n">
        <v>0</v>
      </c>
      <c r="AC24" s="10" t="n">
        <v>31</v>
      </c>
      <c r="AD24" s="10" t="n">
        <v>12.74293117902599</v>
      </c>
      <c r="AE24" s="10">
        <f>AC24-AD24</f>
        <v/>
      </c>
      <c r="AF24" s="10" t="n">
        <v>29802.5</v>
      </c>
      <c r="AG24" s="10" t="n">
        <v>8553.327961730996</v>
      </c>
      <c r="AH24" s="11">
        <f>AF24-AG24</f>
        <v/>
      </c>
      <c r="AI24" s="9" t="n">
        <v>26</v>
      </c>
      <c r="AJ24" s="10" t="n">
        <v>0</v>
      </c>
      <c r="AK24" s="10" t="n">
        <v>2</v>
      </c>
      <c r="AL24" s="10" t="n">
        <v>0</v>
      </c>
      <c r="AM24" s="10" t="n">
        <v>28</v>
      </c>
      <c r="AN24" s="10" t="n">
        <v>12.74293117902599</v>
      </c>
      <c r="AO24" s="10">
        <f>AM24-AN24</f>
        <v/>
      </c>
      <c r="AP24" s="10" t="n">
        <v>23057</v>
      </c>
      <c r="AQ24" s="10" t="n">
        <v>8553.327961730996</v>
      </c>
      <c r="AR24" s="11">
        <f>AP24-AQ24</f>
        <v/>
      </c>
      <c r="AS24" s="9" t="n">
        <v>29</v>
      </c>
      <c r="AT24" s="10" t="n">
        <v>0</v>
      </c>
      <c r="AU24" s="10" t="n">
        <v>2</v>
      </c>
      <c r="AV24" s="10" t="n">
        <v>0</v>
      </c>
      <c r="AW24" s="10" t="n">
        <v>31</v>
      </c>
      <c r="AX24" s="10" t="n">
        <v>12.74293117902598</v>
      </c>
      <c r="AY24" s="10">
        <f>AW24-AX24</f>
        <v/>
      </c>
      <c r="AZ24" s="10" t="n">
        <v>26199.5</v>
      </c>
      <c r="BA24" s="10" t="n">
        <v>8553.327961730984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2026-02-01</t>
        </is>
      </c>
      <c r="C25" s="8" t="inlineStr">
        <is>
          <t>ПТ</t>
        </is>
      </c>
      <c r="D25" s="8" t="inlineStr">
        <is>
          <t>Макарова Ольга Дмитриевна</t>
        </is>
      </c>
      <c r="E25" s="9" t="n">
        <v>11</v>
      </c>
      <c r="F25" s="10" t="n">
        <v>0</v>
      </c>
      <c r="G25" s="10" t="n">
        <v>0</v>
      </c>
      <c r="H25" s="10" t="n">
        <v>0</v>
      </c>
      <c r="I25" s="10" t="n">
        <v>11</v>
      </c>
      <c r="J25" s="10" t="n">
        <v>7.910067830195869</v>
      </c>
      <c r="K25" s="10">
        <f>I25-J25</f>
        <v/>
      </c>
      <c r="L25" s="10" t="n">
        <v>13176.5</v>
      </c>
      <c r="M25" s="10" t="n">
        <v>9472.578013961793</v>
      </c>
      <c r="N25" s="11">
        <f>L25-M25</f>
        <v/>
      </c>
      <c r="O25" s="9" t="n">
        <v>32</v>
      </c>
      <c r="P25" s="10" t="n">
        <v>0</v>
      </c>
      <c r="Q25" s="10" t="n">
        <v>0</v>
      </c>
      <c r="R25" s="10" t="n">
        <v>0</v>
      </c>
      <c r="S25" s="10" t="n">
        <v>32</v>
      </c>
      <c r="T25" s="10" t="n">
        <v>25.02248304245104</v>
      </c>
      <c r="U25" s="10">
        <f>S25-T25</f>
        <v/>
      </c>
      <c r="V25" s="10" t="n">
        <v>39845</v>
      </c>
      <c r="W25" s="10" t="n">
        <v>30156.85549650956</v>
      </c>
      <c r="X25" s="11">
        <f>V25-W25</f>
        <v/>
      </c>
      <c r="Y25" s="9" t="n">
        <v>30</v>
      </c>
      <c r="Z25" s="10" t="n">
        <v>0</v>
      </c>
      <c r="AA25" s="10" t="n">
        <v>0</v>
      </c>
      <c r="AB25" s="10" t="n">
        <v>0</v>
      </c>
      <c r="AC25" s="10" t="n">
        <v>30</v>
      </c>
      <c r="AD25" s="10" t="n">
        <v>25.02248304245104</v>
      </c>
      <c r="AE25" s="10">
        <f>AC25-AD25</f>
        <v/>
      </c>
      <c r="AF25" s="10" t="n">
        <v>36890.5</v>
      </c>
      <c r="AG25" s="10" t="n">
        <v>30156.85549650956</v>
      </c>
      <c r="AH25" s="11">
        <f>AF25-AG25</f>
        <v/>
      </c>
      <c r="AI25" s="9" t="n">
        <v>30</v>
      </c>
      <c r="AJ25" s="10" t="n">
        <v>0</v>
      </c>
      <c r="AK25" s="10" t="n">
        <v>0</v>
      </c>
      <c r="AL25" s="10" t="n">
        <v>0</v>
      </c>
      <c r="AM25" s="10" t="n">
        <v>30</v>
      </c>
      <c r="AN25" s="10" t="n">
        <v>25.02248304245104</v>
      </c>
      <c r="AO25" s="10">
        <f>AM25-AN25</f>
        <v/>
      </c>
      <c r="AP25" s="10" t="n">
        <v>36173</v>
      </c>
      <c r="AQ25" s="10" t="n">
        <v>30156.85549650956</v>
      </c>
      <c r="AR25" s="11">
        <f>AP25-AQ25</f>
        <v/>
      </c>
      <c r="AS25" s="9" t="n">
        <v>29</v>
      </c>
      <c r="AT25" s="10" t="n">
        <v>0</v>
      </c>
      <c r="AU25" s="10" t="n">
        <v>0</v>
      </c>
      <c r="AV25" s="10" t="n">
        <v>0</v>
      </c>
      <c r="AW25" s="10" t="n">
        <v>29</v>
      </c>
      <c r="AX25" s="10" t="n">
        <v>25.02248304245101</v>
      </c>
      <c r="AY25" s="10">
        <f>AW25-AX25</f>
        <v/>
      </c>
      <c r="AZ25" s="10" t="n">
        <v>34732</v>
      </c>
      <c r="BA25" s="10" t="n">
        <v>30156.85549650951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2026-02-01</t>
        </is>
      </c>
      <c r="C26" s="8" t="inlineStr">
        <is>
          <t>ПТ</t>
        </is>
      </c>
      <c r="D26" s="8" t="inlineStr">
        <is>
          <t>Морозова Юлия Сергеевна</t>
        </is>
      </c>
      <c r="E26" s="9" t="n">
        <v>8</v>
      </c>
      <c r="F26" s="10" t="n">
        <v>0</v>
      </c>
      <c r="G26" s="10" t="n">
        <v>0</v>
      </c>
      <c r="H26" s="10" t="n">
        <v>0</v>
      </c>
      <c r="I26" s="10" t="n">
        <v>8</v>
      </c>
      <c r="J26" s="10" t="n">
        <v>9.741102050148617</v>
      </c>
      <c r="K26" s="10">
        <f>I26-J26</f>
        <v/>
      </c>
      <c r="L26" s="10" t="n">
        <v>10013.5</v>
      </c>
      <c r="M26" s="10" t="n">
        <v>12166.54716474262</v>
      </c>
      <c r="N26" s="11">
        <f>L26-M26</f>
        <v/>
      </c>
      <c r="O26" s="9" t="n">
        <v>28</v>
      </c>
      <c r="P26" s="10" t="n">
        <v>0</v>
      </c>
      <c r="Q26" s="10" t="n">
        <v>2</v>
      </c>
      <c r="R26" s="10" t="n">
        <v>0</v>
      </c>
      <c r="S26" s="10" t="n">
        <v>30</v>
      </c>
      <c r="T26" s="10" t="n">
        <v>30.81472448746285</v>
      </c>
      <c r="U26" s="10">
        <f>S26-T26</f>
        <v/>
      </c>
      <c r="V26" s="10" t="n">
        <v>35315.75</v>
      </c>
      <c r="W26" s="10" t="n">
        <v>38733.36320881435</v>
      </c>
      <c r="X26" s="11">
        <f>V26-W26</f>
        <v/>
      </c>
      <c r="Y26" s="9" t="n">
        <v>24</v>
      </c>
      <c r="Z26" s="10" t="n">
        <v>0</v>
      </c>
      <c r="AA26" s="10" t="n">
        <v>0</v>
      </c>
      <c r="AB26" s="10" t="n">
        <v>0</v>
      </c>
      <c r="AC26" s="10" t="n">
        <v>24</v>
      </c>
      <c r="AD26" s="10" t="n">
        <v>30.81472448746285</v>
      </c>
      <c r="AE26" s="10">
        <f>AC26-AD26</f>
        <v/>
      </c>
      <c r="AF26" s="10" t="n">
        <v>32825.05</v>
      </c>
      <c r="AG26" s="10" t="n">
        <v>38733.36320881435</v>
      </c>
      <c r="AH26" s="11">
        <f>AF26-AG26</f>
        <v/>
      </c>
      <c r="AI26" s="9" t="n">
        <v>35</v>
      </c>
      <c r="AJ26" s="10" t="n">
        <v>0</v>
      </c>
      <c r="AK26" s="10" t="n">
        <v>0</v>
      </c>
      <c r="AL26" s="10" t="n">
        <v>0</v>
      </c>
      <c r="AM26" s="10" t="n">
        <v>35</v>
      </c>
      <c r="AN26" s="10" t="n">
        <v>30.81472448746285</v>
      </c>
      <c r="AO26" s="10">
        <f>AM26-AN26</f>
        <v/>
      </c>
      <c r="AP26" s="10" t="n">
        <v>44530.4</v>
      </c>
      <c r="AQ26" s="10" t="n">
        <v>38733.36320881435</v>
      </c>
      <c r="AR26" s="11">
        <f>AP26-AQ26</f>
        <v/>
      </c>
      <c r="AS26" s="9" t="n">
        <v>28</v>
      </c>
      <c r="AT26" s="10" t="n">
        <v>0</v>
      </c>
      <c r="AU26" s="10" t="n">
        <v>0</v>
      </c>
      <c r="AV26" s="10" t="n">
        <v>0</v>
      </c>
      <c r="AW26" s="10" t="n">
        <v>28</v>
      </c>
      <c r="AX26" s="10" t="n">
        <v>30.81472448746282</v>
      </c>
      <c r="AY26" s="10">
        <f>AW26-AX26</f>
        <v/>
      </c>
      <c r="AZ26" s="10" t="n">
        <v>35612.85</v>
      </c>
      <c r="BA26" s="10" t="n">
        <v>38733.36320881429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2026-02-01</t>
        </is>
      </c>
      <c r="C27" s="8" t="inlineStr">
        <is>
          <t>ПТ</t>
        </is>
      </c>
      <c r="D27" s="8" t="inlineStr">
        <is>
          <t>Нахаев Артем Валерьевич</t>
        </is>
      </c>
      <c r="E27" s="9" t="n">
        <v>1</v>
      </c>
      <c r="F27" s="10" t="n">
        <v>0</v>
      </c>
      <c r="G27" s="10" t="n">
        <v>0</v>
      </c>
      <c r="H27" s="10" t="n">
        <v>0</v>
      </c>
      <c r="I27" s="10" t="n">
        <v>1</v>
      </c>
      <c r="J27" s="10" t="n">
        <v>3.881792546299825</v>
      </c>
      <c r="K27" s="10">
        <f>I27-J27</f>
        <v/>
      </c>
      <c r="L27" s="10" t="n">
        <v>1002.5</v>
      </c>
      <c r="M27" s="10" t="n">
        <v>4492.375583869659</v>
      </c>
      <c r="N27" s="11">
        <f>L27-M27</f>
        <v/>
      </c>
      <c r="O27" s="9" t="n">
        <v>12</v>
      </c>
      <c r="P27" s="10" t="n">
        <v>0</v>
      </c>
      <c r="Q27" s="10" t="n">
        <v>0</v>
      </c>
      <c r="R27" s="10" t="n">
        <v>0</v>
      </c>
      <c r="S27" s="10" t="n">
        <v>12</v>
      </c>
      <c r="T27" s="10" t="n">
        <v>12.27955186342504</v>
      </c>
      <c r="U27" s="10">
        <f>S27-T27</f>
        <v/>
      </c>
      <c r="V27" s="10" t="n">
        <v>17325</v>
      </c>
      <c r="W27" s="10" t="n">
        <v>14301.90610403259</v>
      </c>
      <c r="X27" s="11">
        <f>V27-W27</f>
        <v/>
      </c>
      <c r="Y27" s="9" t="n">
        <v>17</v>
      </c>
      <c r="Z27" s="10" t="n">
        <v>0</v>
      </c>
      <c r="AA27" s="10" t="n">
        <v>0</v>
      </c>
      <c r="AB27" s="10" t="n">
        <v>0</v>
      </c>
      <c r="AC27" s="10" t="n">
        <v>17</v>
      </c>
      <c r="AD27" s="10" t="n">
        <v>12.27955186342504</v>
      </c>
      <c r="AE27" s="10">
        <f>AC27-AD27</f>
        <v/>
      </c>
      <c r="AF27" s="10" t="n">
        <v>19136.5</v>
      </c>
      <c r="AG27" s="10" t="n">
        <v>14301.90610403259</v>
      </c>
      <c r="AH27" s="11">
        <f>AF27-AG27</f>
        <v/>
      </c>
      <c r="AI27" s="9" t="n">
        <v>14</v>
      </c>
      <c r="AJ27" s="10" t="n">
        <v>0</v>
      </c>
      <c r="AK27" s="10" t="n">
        <v>0</v>
      </c>
      <c r="AL27" s="10" t="n">
        <v>0</v>
      </c>
      <c r="AM27" s="10" t="n">
        <v>14</v>
      </c>
      <c r="AN27" s="10" t="n">
        <v>12.27955186342504</v>
      </c>
      <c r="AO27" s="10">
        <f>AM27-AN27</f>
        <v/>
      </c>
      <c r="AP27" s="10" t="n">
        <v>16714.5</v>
      </c>
      <c r="AQ27" s="10" t="n">
        <v>14301.90610403259</v>
      </c>
      <c r="AR27" s="11">
        <f>AP27-AQ27</f>
        <v/>
      </c>
      <c r="AS27" s="9" t="n">
        <v>14</v>
      </c>
      <c r="AT27" s="10" t="n">
        <v>0</v>
      </c>
      <c r="AU27" s="10" t="n">
        <v>0</v>
      </c>
      <c r="AV27" s="10" t="n">
        <v>0</v>
      </c>
      <c r="AW27" s="10" t="n">
        <v>14</v>
      </c>
      <c r="AX27" s="10" t="n">
        <v>12.27955186342503</v>
      </c>
      <c r="AY27" s="10">
        <f>AW27-AX27</f>
        <v/>
      </c>
      <c r="AZ27" s="10" t="n">
        <v>16878</v>
      </c>
      <c r="BA27" s="10" t="n">
        <v>14301.90610403257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2026-02-01</t>
        </is>
      </c>
      <c r="C28" s="8" t="inlineStr">
        <is>
          <t>ПТ</t>
        </is>
      </c>
      <c r="D28" s="8" t="inlineStr">
        <is>
          <t>Перевозчикова Любовь Александровна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7.47061961740721</v>
      </c>
      <c r="K28" s="10">
        <f>I28-J28</f>
        <v/>
      </c>
      <c r="L28" s="10" t="n">
        <v>0</v>
      </c>
      <c r="M28" s="10" t="n">
        <v>8380.428358239833</v>
      </c>
      <c r="N28" s="11">
        <f>L28-M28</f>
        <v/>
      </c>
      <c r="O28" s="9" t="n">
        <v>21</v>
      </c>
      <c r="P28" s="10" t="n">
        <v>0</v>
      </c>
      <c r="Q28" s="10" t="n">
        <v>0</v>
      </c>
      <c r="R28" s="10" t="n">
        <v>0</v>
      </c>
      <c r="S28" s="10" t="n">
        <v>21</v>
      </c>
      <c r="T28" s="10" t="n">
        <v>23.6323450956482</v>
      </c>
      <c r="U28" s="10">
        <f>S28-T28</f>
        <v/>
      </c>
      <c r="V28" s="10" t="n">
        <v>24119</v>
      </c>
      <c r="W28" s="10" t="n">
        <v>26679.89291044005</v>
      </c>
      <c r="X28" s="11">
        <f>V28-W28</f>
        <v/>
      </c>
      <c r="Y28" s="9" t="n">
        <v>18</v>
      </c>
      <c r="Z28" s="10" t="n">
        <v>0</v>
      </c>
      <c r="AA28" s="10" t="n">
        <v>2</v>
      </c>
      <c r="AB28" s="10" t="n">
        <v>0</v>
      </c>
      <c r="AC28" s="10" t="n">
        <v>20</v>
      </c>
      <c r="AD28" s="10" t="n">
        <v>23.6323450956482</v>
      </c>
      <c r="AE28" s="10">
        <f>AC28-AD28</f>
        <v/>
      </c>
      <c r="AF28" s="10" t="n">
        <v>20492</v>
      </c>
      <c r="AG28" s="10" t="n">
        <v>26679.89291044005</v>
      </c>
      <c r="AH28" s="11">
        <f>AF28-AG28</f>
        <v/>
      </c>
      <c r="AI28" s="9" t="n">
        <v>24</v>
      </c>
      <c r="AJ28" s="10" t="n">
        <v>0</v>
      </c>
      <c r="AK28" s="10" t="n">
        <v>1</v>
      </c>
      <c r="AL28" s="10" t="n">
        <v>0</v>
      </c>
      <c r="AM28" s="10" t="n">
        <v>25</v>
      </c>
      <c r="AN28" s="10" t="n">
        <v>23.6323450956482</v>
      </c>
      <c r="AO28" s="10">
        <f>AM28-AN28</f>
        <v/>
      </c>
      <c r="AP28" s="10" t="n">
        <v>28232</v>
      </c>
      <c r="AQ28" s="10" t="n">
        <v>26679.89291044005</v>
      </c>
      <c r="AR28" s="11">
        <f>AP28-AQ28</f>
        <v/>
      </c>
      <c r="AS28" s="9" t="n">
        <v>22</v>
      </c>
      <c r="AT28" s="10" t="n">
        <v>0</v>
      </c>
      <c r="AU28" s="10" t="n">
        <v>4</v>
      </c>
      <c r="AV28" s="10" t="n">
        <v>0</v>
      </c>
      <c r="AW28" s="10" t="n">
        <v>26</v>
      </c>
      <c r="AX28" s="10" t="n">
        <v>23.63234509564817</v>
      </c>
      <c r="AY28" s="10">
        <f>AW28-AX28</f>
        <v/>
      </c>
      <c r="AZ28" s="10" t="n">
        <v>25547</v>
      </c>
      <c r="BA28" s="10" t="n">
        <v>26679.89291044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2026-02-01</t>
        </is>
      </c>
      <c r="C29" s="8" t="inlineStr">
        <is>
          <t>ПТ</t>
        </is>
      </c>
      <c r="D29" s="8" t="inlineStr">
        <is>
          <t>Прилуков Виктор Алексеевич</t>
        </is>
      </c>
      <c r="E29" s="9" t="n">
        <v>4</v>
      </c>
      <c r="F29" s="10" t="n">
        <v>0</v>
      </c>
      <c r="G29" s="10" t="n">
        <v>1</v>
      </c>
      <c r="H29" s="10" t="n">
        <v>0</v>
      </c>
      <c r="I29" s="10" t="n">
        <v>5</v>
      </c>
      <c r="J29" s="10" t="n">
        <v>5.712826766252572</v>
      </c>
      <c r="K29" s="10">
        <f>I29-J29</f>
        <v/>
      </c>
      <c r="L29" s="10" t="n">
        <v>4662.5</v>
      </c>
      <c r="M29" s="10" t="n">
        <v>5912.170136308206</v>
      </c>
      <c r="N29" s="11">
        <f>L29-M29</f>
        <v/>
      </c>
      <c r="O29" s="9" t="n">
        <v>20</v>
      </c>
      <c r="P29" s="10" t="n">
        <v>0</v>
      </c>
      <c r="Q29" s="10" t="n">
        <v>0</v>
      </c>
      <c r="R29" s="10" t="n">
        <v>0</v>
      </c>
      <c r="S29" s="10" t="n">
        <v>20</v>
      </c>
      <c r="T29" s="10" t="n">
        <v>18.07179330843686</v>
      </c>
      <c r="U29" s="10">
        <f>S29-T29</f>
        <v/>
      </c>
      <c r="V29" s="10" t="n">
        <v>22261</v>
      </c>
      <c r="W29" s="10" t="n">
        <v>18821.95746592295</v>
      </c>
      <c r="X29" s="11">
        <f>V29-W29</f>
        <v/>
      </c>
      <c r="Y29" s="9" t="n">
        <v>20</v>
      </c>
      <c r="Z29" s="10" t="n">
        <v>0</v>
      </c>
      <c r="AA29" s="10" t="n">
        <v>0</v>
      </c>
      <c r="AB29" s="10" t="n">
        <v>0</v>
      </c>
      <c r="AC29" s="10" t="n">
        <v>20</v>
      </c>
      <c r="AD29" s="10" t="n">
        <v>18.07179330843686</v>
      </c>
      <c r="AE29" s="10">
        <f>AC29-AD29</f>
        <v/>
      </c>
      <c r="AF29" s="10" t="n">
        <v>21440</v>
      </c>
      <c r="AG29" s="10" t="n">
        <v>18821.95746592295</v>
      </c>
      <c r="AH29" s="11">
        <f>AF29-AG29</f>
        <v/>
      </c>
      <c r="AI29" s="9" t="n">
        <v>24</v>
      </c>
      <c r="AJ29" s="10" t="n">
        <v>0</v>
      </c>
      <c r="AK29" s="10" t="n">
        <v>0</v>
      </c>
      <c r="AL29" s="10" t="n">
        <v>0</v>
      </c>
      <c r="AM29" s="10" t="n">
        <v>24</v>
      </c>
      <c r="AN29" s="10" t="n">
        <v>18.07179330843686</v>
      </c>
      <c r="AO29" s="10">
        <f>AM29-AN29</f>
        <v/>
      </c>
      <c r="AP29" s="10" t="n">
        <v>25796</v>
      </c>
      <c r="AQ29" s="10" t="n">
        <v>18821.95746592295</v>
      </c>
      <c r="AR29" s="11">
        <f>AP29-AQ29</f>
        <v/>
      </c>
      <c r="AS29" s="9" t="n">
        <v>19</v>
      </c>
      <c r="AT29" s="10" t="n">
        <v>0</v>
      </c>
      <c r="AU29" s="10" t="n">
        <v>0</v>
      </c>
      <c r="AV29" s="10" t="n">
        <v>0</v>
      </c>
      <c r="AW29" s="10" t="n">
        <v>19</v>
      </c>
      <c r="AX29" s="10" t="n">
        <v>18.07179330843684</v>
      </c>
      <c r="AY29" s="10">
        <f>AW29-AX29</f>
        <v/>
      </c>
      <c r="AZ29" s="10" t="n">
        <v>20686.5</v>
      </c>
      <c r="BA29" s="10" t="n">
        <v>18821.95746592292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2026-02-01</t>
        </is>
      </c>
      <c r="C30" s="8" t="inlineStr">
        <is>
          <t>ПТ</t>
        </is>
      </c>
      <c r="D30" s="8" t="inlineStr">
        <is>
          <t>Раленский Владислав Витальевич</t>
        </is>
      </c>
      <c r="E30" s="9" t="n">
        <v>5</v>
      </c>
      <c r="F30" s="10" t="n">
        <v>0</v>
      </c>
      <c r="G30" s="10" t="n">
        <v>0</v>
      </c>
      <c r="H30" s="10" t="n">
        <v>0</v>
      </c>
      <c r="I30" s="10" t="n">
        <v>5</v>
      </c>
      <c r="J30" s="10" t="n">
        <v>5.566344028656352</v>
      </c>
      <c r="K30" s="10">
        <f>I30-J30</f>
        <v/>
      </c>
      <c r="L30" s="10" t="n">
        <v>6366.97</v>
      </c>
      <c r="M30" s="10" t="n">
        <v>6378.153989416242</v>
      </c>
      <c r="N30" s="11">
        <f>L30-M30</f>
        <v/>
      </c>
      <c r="O30" s="9" t="n">
        <v>25</v>
      </c>
      <c r="P30" s="10" t="n">
        <v>0</v>
      </c>
      <c r="Q30" s="10" t="n">
        <v>0</v>
      </c>
      <c r="R30" s="10" t="n">
        <v>0</v>
      </c>
      <c r="S30" s="10" t="n">
        <v>25</v>
      </c>
      <c r="T30" s="10" t="n">
        <v>17.60841399283591</v>
      </c>
      <c r="U30" s="10">
        <f>S30-T30</f>
        <v/>
      </c>
      <c r="V30" s="10" t="n">
        <v>28063.16</v>
      </c>
      <c r="W30" s="10" t="n">
        <v>20305.46150264594</v>
      </c>
      <c r="X30" s="11">
        <f>V30-W30</f>
        <v/>
      </c>
      <c r="Y30" s="9" t="n">
        <v>16</v>
      </c>
      <c r="Z30" s="10" t="n">
        <v>0</v>
      </c>
      <c r="AA30" s="10" t="n">
        <v>0</v>
      </c>
      <c r="AB30" s="10" t="n">
        <v>0</v>
      </c>
      <c r="AC30" s="10" t="n">
        <v>16</v>
      </c>
      <c r="AD30" s="10" t="n">
        <v>17.60841399283591</v>
      </c>
      <c r="AE30" s="10">
        <f>AC30-AD30</f>
        <v/>
      </c>
      <c r="AF30" s="10" t="n">
        <v>16975.6</v>
      </c>
      <c r="AG30" s="10" t="n">
        <v>20305.46150264594</v>
      </c>
      <c r="AH30" s="11">
        <f>AF30-AG30</f>
        <v/>
      </c>
      <c r="AI30" s="9" t="n">
        <v>22</v>
      </c>
      <c r="AJ30" s="10" t="n">
        <v>0</v>
      </c>
      <c r="AK30" s="10" t="n">
        <v>0</v>
      </c>
      <c r="AL30" s="10" t="n">
        <v>0</v>
      </c>
      <c r="AM30" s="10" t="n">
        <v>22</v>
      </c>
      <c r="AN30" s="10" t="n">
        <v>17.60841399283591</v>
      </c>
      <c r="AO30" s="10">
        <f>AM30-AN30</f>
        <v/>
      </c>
      <c r="AP30" s="10" t="n">
        <v>24417.17</v>
      </c>
      <c r="AQ30" s="10" t="n">
        <v>20305.46150264594</v>
      </c>
      <c r="AR30" s="11">
        <f>AP30-AQ30</f>
        <v/>
      </c>
      <c r="AS30" s="9" t="n">
        <v>27</v>
      </c>
      <c r="AT30" s="10" t="n">
        <v>0</v>
      </c>
      <c r="AU30" s="10" t="n">
        <v>1</v>
      </c>
      <c r="AV30" s="10" t="n">
        <v>0</v>
      </c>
      <c r="AW30" s="10" t="n">
        <v>28</v>
      </c>
      <c r="AX30" s="10" t="n">
        <v>17.6084139928359</v>
      </c>
      <c r="AY30" s="10">
        <f>AW30-AX30</f>
        <v/>
      </c>
      <c r="AZ30" s="10" t="n">
        <v>28656.23</v>
      </c>
      <c r="BA30" s="10" t="n">
        <v>20305.46150264591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2026-02-01</t>
        </is>
      </c>
      <c r="C31" s="8" t="inlineStr">
        <is>
          <t>ПТ</t>
        </is>
      </c>
      <c r="D31" s="8" t="inlineStr">
        <is>
          <t>Симонов Дмитрий Андреевич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>
        <f>I31-J31</f>
        <v/>
      </c>
      <c r="L31" s="10" t="n">
        <v>0</v>
      </c>
      <c r="M31" s="10" t="n">
        <v>0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>
        <f>S31-T31</f>
        <v/>
      </c>
      <c r="V31" s="10" t="n">
        <v>0</v>
      </c>
      <c r="W31" s="10" t="n">
        <v>0</v>
      </c>
      <c r="X31" s="11">
        <f>V31-W31</f>
        <v/>
      </c>
      <c r="Y31" s="9" t="n">
        <v>0</v>
      </c>
      <c r="Z31" s="10" t="n">
        <v>0</v>
      </c>
      <c r="AA31" s="10" t="n">
        <v>2</v>
      </c>
      <c r="AB31" s="10" t="n">
        <v>0</v>
      </c>
      <c r="AC31" s="10" t="n">
        <v>2</v>
      </c>
      <c r="AD31" s="10" t="n">
        <v>0</v>
      </c>
      <c r="AE31" s="10">
        <f>AC31-AD31</f>
        <v/>
      </c>
      <c r="AF31" s="10" t="n">
        <v>0</v>
      </c>
      <c r="AG31" s="10" t="n">
        <v>0</v>
      </c>
      <c r="AH31" s="11">
        <f>AF31-AG31</f>
        <v/>
      </c>
      <c r="AI31" s="9" t="n">
        <v>0</v>
      </c>
      <c r="AJ31" s="10" t="n">
        <v>0</v>
      </c>
      <c r="AK31" s="10" t="n">
        <v>1</v>
      </c>
      <c r="AL31" s="10" t="n">
        <v>0</v>
      </c>
      <c r="AM31" s="10" t="n">
        <v>1</v>
      </c>
      <c r="AN31" s="10" t="n">
        <v>0</v>
      </c>
      <c r="AO31" s="10">
        <f>AM31-AN31</f>
        <v/>
      </c>
      <c r="AP31" s="10" t="n">
        <v>0</v>
      </c>
      <c r="AQ31" s="10" t="n">
        <v>0</v>
      </c>
      <c r="AR31" s="11">
        <f>AP31-AQ31</f>
        <v/>
      </c>
      <c r="AS31" s="9" t="n">
        <v>3</v>
      </c>
      <c r="AT31" s="10" t="n">
        <v>0</v>
      </c>
      <c r="AU31" s="10" t="n">
        <v>2</v>
      </c>
      <c r="AV31" s="10" t="n">
        <v>0</v>
      </c>
      <c r="AW31" s="10" t="n">
        <v>5</v>
      </c>
      <c r="AX31" s="10" t="n">
        <v>0</v>
      </c>
      <c r="AY31" s="10">
        <f>AW31-AX31</f>
        <v/>
      </c>
      <c r="AZ31" s="10" t="n">
        <v>2155</v>
      </c>
      <c r="BA31" s="10" t="n">
        <v>0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24</v>
      </c>
      <c r="B32" s="8" t="inlineStr">
        <is>
          <t>2026-02-01</t>
        </is>
      </c>
      <c r="C32" s="8" t="inlineStr">
        <is>
          <t>ПТ</t>
        </is>
      </c>
      <c r="D32" s="8" t="inlineStr">
        <is>
          <t>Субботин Андрей Александрович</t>
        </is>
      </c>
      <c r="E32" s="9" t="n">
        <v>1</v>
      </c>
      <c r="F32" s="10" t="n">
        <v>0</v>
      </c>
      <c r="G32" s="10" t="n">
        <v>0</v>
      </c>
      <c r="H32" s="10" t="n">
        <v>0</v>
      </c>
      <c r="I32" s="10" t="n">
        <v>1</v>
      </c>
      <c r="J32" s="10" t="n">
        <v>8.569240149378858</v>
      </c>
      <c r="K32" s="10">
        <f>I32-J32</f>
        <v/>
      </c>
      <c r="L32" s="10" t="n">
        <v>1096</v>
      </c>
      <c r="M32" s="10" t="n">
        <v>11103.52149983992</v>
      </c>
      <c r="N32" s="11">
        <f>L32-M32</f>
        <v/>
      </c>
      <c r="O32" s="9" t="n">
        <v>20</v>
      </c>
      <c r="P32" s="10" t="n">
        <v>0</v>
      </c>
      <c r="Q32" s="10" t="n">
        <v>0</v>
      </c>
      <c r="R32" s="10" t="n">
        <v>0</v>
      </c>
      <c r="S32" s="10" t="n">
        <v>20</v>
      </c>
      <c r="T32" s="10" t="n">
        <v>27.10768996265529</v>
      </c>
      <c r="U32" s="10">
        <f>S32-T32</f>
        <v/>
      </c>
      <c r="V32" s="10" t="n">
        <v>26568.5</v>
      </c>
      <c r="W32" s="10" t="n">
        <v>35349.11962504002</v>
      </c>
      <c r="X32" s="11">
        <f>V32-W32</f>
        <v/>
      </c>
      <c r="Y32" s="9" t="n">
        <v>27</v>
      </c>
      <c r="Z32" s="10" t="n">
        <v>0</v>
      </c>
      <c r="AA32" s="10" t="n">
        <v>0</v>
      </c>
      <c r="AB32" s="10" t="n">
        <v>0</v>
      </c>
      <c r="AC32" s="10" t="n">
        <v>27</v>
      </c>
      <c r="AD32" s="10" t="n">
        <v>27.10768996265529</v>
      </c>
      <c r="AE32" s="10">
        <f>AC32-AD32</f>
        <v/>
      </c>
      <c r="AF32" s="10" t="n">
        <v>36082.25</v>
      </c>
      <c r="AG32" s="10" t="n">
        <v>35349.11962504002</v>
      </c>
      <c r="AH32" s="11">
        <f>AF32-AG32</f>
        <v/>
      </c>
      <c r="AI32" s="9" t="n">
        <v>32</v>
      </c>
      <c r="AJ32" s="10" t="n">
        <v>0</v>
      </c>
      <c r="AK32" s="10" t="n">
        <v>0</v>
      </c>
      <c r="AL32" s="10" t="n">
        <v>0</v>
      </c>
      <c r="AM32" s="10" t="n">
        <v>32</v>
      </c>
      <c r="AN32" s="10" t="n">
        <v>27.10768996265529</v>
      </c>
      <c r="AO32" s="10">
        <f>AM32-AN32</f>
        <v/>
      </c>
      <c r="AP32" s="10" t="n">
        <v>42077.25</v>
      </c>
      <c r="AQ32" s="10" t="n">
        <v>35349.11962504002</v>
      </c>
      <c r="AR32" s="11">
        <f>AP32-AQ32</f>
        <v/>
      </c>
      <c r="AS32" s="9" t="n">
        <v>60</v>
      </c>
      <c r="AT32" s="10" t="n">
        <v>0</v>
      </c>
      <c r="AU32" s="10" t="n">
        <v>0</v>
      </c>
      <c r="AV32" s="10" t="n">
        <v>0</v>
      </c>
      <c r="AW32" s="10" t="n">
        <v>60</v>
      </c>
      <c r="AX32" s="10" t="n">
        <v>27.10768996265526</v>
      </c>
      <c r="AY32" s="10">
        <f>AW32-AX32</f>
        <v/>
      </c>
      <c r="AZ32" s="10" t="n">
        <v>77339.25</v>
      </c>
      <c r="BA32" s="10" t="n">
        <v>35349.11962503997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25</v>
      </c>
      <c r="B33" s="8" t="inlineStr">
        <is>
          <t>2026-02-01</t>
        </is>
      </c>
      <c r="C33" s="8" t="inlineStr">
        <is>
          <t>ПТ</t>
        </is>
      </c>
      <c r="D33" s="8" t="inlineStr">
        <is>
          <t>Федоров Александр Максимович</t>
        </is>
      </c>
      <c r="E33" s="9" t="n">
        <v>6</v>
      </c>
      <c r="F33" s="10" t="n">
        <v>0</v>
      </c>
      <c r="G33" s="10" t="n">
        <v>0</v>
      </c>
      <c r="H33" s="10" t="n">
        <v>0</v>
      </c>
      <c r="I33" s="10" t="n">
        <v>6</v>
      </c>
      <c r="J33" s="10" t="n">
        <v>8.642481518176968</v>
      </c>
      <c r="K33" s="10">
        <f>I33-J33</f>
        <v/>
      </c>
      <c r="L33" s="10" t="n">
        <v>7277</v>
      </c>
      <c r="M33" s="10" t="n">
        <v>9093.966133311513</v>
      </c>
      <c r="N33" s="11">
        <f>L33-M33</f>
        <v/>
      </c>
      <c r="O33" s="9" t="n">
        <v>29</v>
      </c>
      <c r="P33" s="10" t="n">
        <v>0</v>
      </c>
      <c r="Q33" s="10" t="n">
        <v>0</v>
      </c>
      <c r="R33" s="10" t="n">
        <v>0</v>
      </c>
      <c r="S33" s="10" t="n">
        <v>29</v>
      </c>
      <c r="T33" s="10" t="n">
        <v>27.33937962045576</v>
      </c>
      <c r="U33" s="10">
        <f>S33-T33</f>
        <v/>
      </c>
      <c r="V33" s="10" t="n">
        <v>31992.5</v>
      </c>
      <c r="W33" s="10" t="n">
        <v>28951.50846667213</v>
      </c>
      <c r="X33" s="11">
        <f>V33-W33</f>
        <v/>
      </c>
      <c r="Y33" s="9" t="n">
        <v>33</v>
      </c>
      <c r="Z33" s="10" t="n">
        <v>0</v>
      </c>
      <c r="AA33" s="10" t="n">
        <v>0</v>
      </c>
      <c r="AB33" s="10" t="n">
        <v>0</v>
      </c>
      <c r="AC33" s="10" t="n">
        <v>33</v>
      </c>
      <c r="AD33" s="10" t="n">
        <v>27.33937962045576</v>
      </c>
      <c r="AE33" s="10">
        <f>AC33-AD33</f>
        <v/>
      </c>
      <c r="AF33" s="10" t="n">
        <v>37053.5</v>
      </c>
      <c r="AG33" s="10" t="n">
        <v>28951.50846667213</v>
      </c>
      <c r="AH33" s="11">
        <f>AF33-AG33</f>
        <v/>
      </c>
      <c r="AI33" s="9" t="n">
        <v>29</v>
      </c>
      <c r="AJ33" s="10" t="n">
        <v>0</v>
      </c>
      <c r="AK33" s="10" t="n">
        <v>0</v>
      </c>
      <c r="AL33" s="10" t="n">
        <v>0</v>
      </c>
      <c r="AM33" s="10" t="n">
        <v>29</v>
      </c>
      <c r="AN33" s="10" t="n">
        <v>27.33937962045576</v>
      </c>
      <c r="AO33" s="10">
        <f>AM33-AN33</f>
        <v/>
      </c>
      <c r="AP33" s="10" t="n">
        <v>31864.5</v>
      </c>
      <c r="AQ33" s="10" t="n">
        <v>28951.50846667213</v>
      </c>
      <c r="AR33" s="11">
        <f>AP33-AQ33</f>
        <v/>
      </c>
      <c r="AS33" s="9" t="n">
        <v>34</v>
      </c>
      <c r="AT33" s="10" t="n">
        <v>0</v>
      </c>
      <c r="AU33" s="10" t="n">
        <v>0</v>
      </c>
      <c r="AV33" s="10" t="n">
        <v>0</v>
      </c>
      <c r="AW33" s="10" t="n">
        <v>34</v>
      </c>
      <c r="AX33" s="10" t="n">
        <v>27.33937962045573</v>
      </c>
      <c r="AY33" s="10">
        <f>AW33-AX33</f>
        <v/>
      </c>
      <c r="AZ33" s="10" t="n">
        <v>35868</v>
      </c>
      <c r="BA33" s="10" t="n">
        <v>28951.50846667208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8" t="n">
        <v>26</v>
      </c>
      <c r="B34" s="8" t="inlineStr">
        <is>
          <t>2026-02-01</t>
        </is>
      </c>
      <c r="C34" s="8" t="inlineStr">
        <is>
          <t>ПТ</t>
        </is>
      </c>
      <c r="D34" s="8" t="inlineStr">
        <is>
          <t>Фофанов Сергей Анатольевич</t>
        </is>
      </c>
      <c r="E34" s="9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>
        <f>I34-J34</f>
        <v/>
      </c>
      <c r="L34" s="10" t="n">
        <v>0</v>
      </c>
      <c r="M34" s="10" t="n">
        <v>0</v>
      </c>
      <c r="N34" s="11">
        <f>L34-M34</f>
        <v/>
      </c>
      <c r="O34" s="9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>
        <f>S34-T34</f>
        <v/>
      </c>
      <c r="V34" s="10" t="n">
        <v>0</v>
      </c>
      <c r="W34" s="10" t="n">
        <v>0</v>
      </c>
      <c r="X34" s="11">
        <f>V34-W34</f>
        <v/>
      </c>
      <c r="Y34" s="9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>
        <f>AC34-AD34</f>
        <v/>
      </c>
      <c r="AF34" s="10" t="n">
        <v>0</v>
      </c>
      <c r="AG34" s="10" t="n">
        <v>0</v>
      </c>
      <c r="AH34" s="11">
        <f>AF34-AG34</f>
        <v/>
      </c>
      <c r="AI34" s="9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>
        <f>AM34-AN34</f>
        <v/>
      </c>
      <c r="AP34" s="10" t="n">
        <v>0</v>
      </c>
      <c r="AQ34" s="10" t="n">
        <v>0</v>
      </c>
      <c r="AR34" s="11">
        <f>AP34-AQ34</f>
        <v/>
      </c>
      <c r="AS34" s="9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>
        <f>AW34-AX34</f>
        <v/>
      </c>
      <c r="AZ34" s="10" t="n">
        <v>0</v>
      </c>
      <c r="BA34" s="10" t="n">
        <v>0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27</v>
      </c>
      <c r="B35" s="8" t="inlineStr">
        <is>
          <t>2026-02-01</t>
        </is>
      </c>
      <c r="C35" s="8" t="inlineStr">
        <is>
          <t>ПТ</t>
        </is>
      </c>
      <c r="D35" s="8" t="inlineStr">
        <is>
          <t>Шаймухаметова Гулина Флусовна</t>
        </is>
      </c>
      <c r="E35" s="9" t="n">
        <v>6</v>
      </c>
      <c r="F35" s="10" t="n">
        <v>0</v>
      </c>
      <c r="G35" s="10" t="n">
        <v>1</v>
      </c>
      <c r="H35" s="10" t="n">
        <v>0</v>
      </c>
      <c r="I35" s="10" t="n">
        <v>7</v>
      </c>
      <c r="J35" s="10" t="n">
        <v>1.831034219952747</v>
      </c>
      <c r="K35" s="10">
        <f>I35-J35</f>
        <v/>
      </c>
      <c r="L35" s="10" t="n">
        <v>6727.5</v>
      </c>
      <c r="M35" s="10" t="n">
        <v>786.3477521198106</v>
      </c>
      <c r="N35" s="11">
        <f>L35-M35</f>
        <v/>
      </c>
      <c r="O35" s="9" t="n">
        <v>9</v>
      </c>
      <c r="P35" s="10" t="n">
        <v>0</v>
      </c>
      <c r="Q35" s="10" t="n">
        <v>5</v>
      </c>
      <c r="R35" s="10" t="n">
        <v>0</v>
      </c>
      <c r="S35" s="10" t="n">
        <v>14</v>
      </c>
      <c r="T35" s="10" t="n">
        <v>5.792241445011814</v>
      </c>
      <c r="U35" s="10">
        <f>S35-T35</f>
        <v/>
      </c>
      <c r="V35" s="10" t="n">
        <v>9855.5</v>
      </c>
      <c r="W35" s="10" t="n">
        <v>2503.413061970048</v>
      </c>
      <c r="X35" s="11">
        <f>V35-W35</f>
        <v/>
      </c>
      <c r="Y35" s="9" t="n">
        <v>13</v>
      </c>
      <c r="Z35" s="10" t="n">
        <v>0</v>
      </c>
      <c r="AA35" s="10" t="n">
        <v>4</v>
      </c>
      <c r="AB35" s="10" t="n">
        <v>0</v>
      </c>
      <c r="AC35" s="10" t="n">
        <v>17</v>
      </c>
      <c r="AD35" s="10" t="n">
        <v>5.792241445011814</v>
      </c>
      <c r="AE35" s="10">
        <f>AC35-AD35</f>
        <v/>
      </c>
      <c r="AF35" s="10" t="n">
        <v>13618.51</v>
      </c>
      <c r="AG35" s="10" t="n">
        <v>2503.413061970048</v>
      </c>
      <c r="AH35" s="11">
        <f>AF35-AG35</f>
        <v/>
      </c>
      <c r="AI35" s="9" t="n">
        <v>23</v>
      </c>
      <c r="AJ35" s="10" t="n">
        <v>0</v>
      </c>
      <c r="AK35" s="10" t="n">
        <v>4</v>
      </c>
      <c r="AL35" s="10" t="n">
        <v>0</v>
      </c>
      <c r="AM35" s="10" t="n">
        <v>27</v>
      </c>
      <c r="AN35" s="10" t="n">
        <v>5.792241445011814</v>
      </c>
      <c r="AO35" s="10">
        <f>AM35-AN35</f>
        <v/>
      </c>
      <c r="AP35" s="10" t="n">
        <v>25079.84</v>
      </c>
      <c r="AQ35" s="10" t="n">
        <v>2503.413061970048</v>
      </c>
      <c r="AR35" s="11">
        <f>AP35-AQ35</f>
        <v/>
      </c>
      <c r="AS35" s="9" t="n">
        <v>26</v>
      </c>
      <c r="AT35" s="10" t="n">
        <v>0</v>
      </c>
      <c r="AU35" s="10" t="n">
        <v>2</v>
      </c>
      <c r="AV35" s="10" t="n">
        <v>0</v>
      </c>
      <c r="AW35" s="10" t="n">
        <v>28</v>
      </c>
      <c r="AX35" s="10" t="n">
        <v>5.792241445011808</v>
      </c>
      <c r="AY35" s="10">
        <f>AW35-AX35</f>
        <v/>
      </c>
      <c r="AZ35" s="10" t="n">
        <v>26510.49</v>
      </c>
      <c r="BA35" s="10" t="n">
        <v>2503.413061970044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8" t="n">
        <v>28</v>
      </c>
      <c r="B36" s="8" t="inlineStr">
        <is>
          <t>2026-02-01</t>
        </is>
      </c>
      <c r="C36" s="8" t="inlineStr">
        <is>
          <t>ПТ</t>
        </is>
      </c>
      <c r="D36" s="8" t="inlineStr">
        <is>
          <t>Шамшурин Данил Алексеевич</t>
        </is>
      </c>
      <c r="E36" s="9" t="n">
        <v>1</v>
      </c>
      <c r="F36" s="10" t="n">
        <v>0</v>
      </c>
      <c r="G36" s="10" t="n">
        <v>3</v>
      </c>
      <c r="H36" s="10" t="n">
        <v>0</v>
      </c>
      <c r="I36" s="10" t="n">
        <v>4</v>
      </c>
      <c r="J36" s="10" t="n">
        <v>1.098620531971648</v>
      </c>
      <c r="K36" s="10">
        <f>I36-J36</f>
        <v/>
      </c>
      <c r="L36" s="10" t="n">
        <v>1045.5</v>
      </c>
      <c r="M36" s="10" t="n">
        <v>283.9589104877094</v>
      </c>
      <c r="N36" s="11">
        <f>L36-M36</f>
        <v/>
      </c>
      <c r="O36" s="9" t="n">
        <v>5</v>
      </c>
      <c r="P36" s="10" t="n">
        <v>0</v>
      </c>
      <c r="Q36" s="10" t="n">
        <v>3</v>
      </c>
      <c r="R36" s="10" t="n">
        <v>0</v>
      </c>
      <c r="S36" s="10" t="n">
        <v>8</v>
      </c>
      <c r="T36" s="10" t="n">
        <v>3.475344867007088</v>
      </c>
      <c r="U36" s="10">
        <f>S36-T36</f>
        <v/>
      </c>
      <c r="V36" s="10" t="n">
        <v>5491.5</v>
      </c>
      <c r="W36" s="10" t="n">
        <v>904.0102723780728</v>
      </c>
      <c r="X36" s="11">
        <f>V36-W36</f>
        <v/>
      </c>
      <c r="Y36" s="9" t="n">
        <v>6</v>
      </c>
      <c r="Z36" s="10" t="n">
        <v>0</v>
      </c>
      <c r="AA36" s="10" t="n">
        <v>4</v>
      </c>
      <c r="AB36" s="10" t="n">
        <v>0</v>
      </c>
      <c r="AC36" s="10" t="n">
        <v>10</v>
      </c>
      <c r="AD36" s="10" t="n">
        <v>3.475344867007088</v>
      </c>
      <c r="AE36" s="10">
        <f>AC36-AD36</f>
        <v/>
      </c>
      <c r="AF36" s="10" t="n">
        <v>6785.5</v>
      </c>
      <c r="AG36" s="10" t="n">
        <v>904.0102723780728</v>
      </c>
      <c r="AH36" s="11">
        <f>AF36-AG36</f>
        <v/>
      </c>
      <c r="AI36" s="9" t="n">
        <v>4</v>
      </c>
      <c r="AJ36" s="10" t="n">
        <v>0</v>
      </c>
      <c r="AK36" s="10" t="n">
        <v>0</v>
      </c>
      <c r="AL36" s="10" t="n">
        <v>0</v>
      </c>
      <c r="AM36" s="10" t="n">
        <v>4</v>
      </c>
      <c r="AN36" s="10" t="n">
        <v>3.475344867007088</v>
      </c>
      <c r="AO36" s="10">
        <f>AM36-AN36</f>
        <v/>
      </c>
      <c r="AP36" s="10" t="n">
        <v>4459.5</v>
      </c>
      <c r="AQ36" s="10" t="n">
        <v>904.0102723780728</v>
      </c>
      <c r="AR36" s="11">
        <f>AP36-AQ36</f>
        <v/>
      </c>
      <c r="AS36" s="9" t="n">
        <v>6</v>
      </c>
      <c r="AT36" s="10" t="n">
        <v>0</v>
      </c>
      <c r="AU36" s="10" t="n">
        <v>1</v>
      </c>
      <c r="AV36" s="10" t="n">
        <v>0</v>
      </c>
      <c r="AW36" s="10" t="n">
        <v>7</v>
      </c>
      <c r="AX36" s="10" t="n">
        <v>3.475344867007085</v>
      </c>
      <c r="AY36" s="10">
        <f>AW36-AX36</f>
        <v/>
      </c>
      <c r="AZ36" s="10" t="n">
        <v>6536.5</v>
      </c>
      <c r="BA36" s="10" t="n">
        <v>904.0102723780715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IFERROR(BH36/31*31,0)</f>
        <v/>
      </c>
    </row>
    <row r="37">
      <c r="A37" s="8" t="n">
        <v>29</v>
      </c>
      <c r="B37" s="8" t="inlineStr">
        <is>
          <t>2026-02-01</t>
        </is>
      </c>
      <c r="C37" s="8" t="inlineStr">
        <is>
          <t>ПТ</t>
        </is>
      </c>
      <c r="D37" s="8" t="inlineStr">
        <is>
          <t>Шамшурина Наталья Александровна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7.54386098620532</v>
      </c>
      <c r="K37" s="10">
        <f>I37-J37</f>
        <v/>
      </c>
      <c r="L37" s="10" t="n">
        <v>0</v>
      </c>
      <c r="M37" s="10" t="n">
        <v>10695.78562837039</v>
      </c>
      <c r="N37" s="11">
        <f>L37-M37</f>
        <v/>
      </c>
      <c r="O37" s="9" t="n">
        <v>18</v>
      </c>
      <c r="P37" s="10" t="n">
        <v>0</v>
      </c>
      <c r="Q37" s="10" t="n">
        <v>0</v>
      </c>
      <c r="R37" s="10" t="n">
        <v>0</v>
      </c>
      <c r="S37" s="10" t="n">
        <v>18</v>
      </c>
      <c r="T37" s="10" t="n">
        <v>23.86403475344867</v>
      </c>
      <c r="U37" s="10">
        <f>S37-T37</f>
        <v/>
      </c>
      <c r="V37" s="10" t="n">
        <v>27927.4</v>
      </c>
      <c r="W37" s="10" t="n">
        <v>34051.05359290741</v>
      </c>
      <c r="X37" s="11">
        <f>V37-W37</f>
        <v/>
      </c>
      <c r="Y37" s="9" t="n">
        <v>23</v>
      </c>
      <c r="Z37" s="10" t="n">
        <v>6</v>
      </c>
      <c r="AA37" s="10" t="n">
        <v>0</v>
      </c>
      <c r="AB37" s="10" t="n">
        <v>0</v>
      </c>
      <c r="AC37" s="10" t="n">
        <v>29</v>
      </c>
      <c r="AD37" s="10" t="n">
        <v>23.86403475344867</v>
      </c>
      <c r="AE37" s="10">
        <f>AC37-AD37</f>
        <v/>
      </c>
      <c r="AF37" s="10" t="n">
        <v>39128.15</v>
      </c>
      <c r="AG37" s="10" t="n">
        <v>34051.05359290741</v>
      </c>
      <c r="AH37" s="11">
        <f>AF37-AG37</f>
        <v/>
      </c>
      <c r="AI37" s="9" t="n">
        <v>20</v>
      </c>
      <c r="AJ37" s="10" t="n">
        <v>4</v>
      </c>
      <c r="AK37" s="10" t="n">
        <v>0</v>
      </c>
      <c r="AL37" s="10" t="n">
        <v>0</v>
      </c>
      <c r="AM37" s="10" t="n">
        <v>24</v>
      </c>
      <c r="AN37" s="10" t="n">
        <v>23.86403475344867</v>
      </c>
      <c r="AO37" s="10">
        <f>AM37-AN37</f>
        <v/>
      </c>
      <c r="AP37" s="10" t="n">
        <v>32968.9</v>
      </c>
      <c r="AQ37" s="10" t="n">
        <v>34051.05359290741</v>
      </c>
      <c r="AR37" s="11">
        <f>AP37-AQ37</f>
        <v/>
      </c>
      <c r="AS37" s="9" t="n">
        <v>22</v>
      </c>
      <c r="AT37" s="10" t="n">
        <v>3</v>
      </c>
      <c r="AU37" s="10" t="n">
        <v>0</v>
      </c>
      <c r="AV37" s="10" t="n">
        <v>0</v>
      </c>
      <c r="AW37" s="10" t="n">
        <v>25</v>
      </c>
      <c r="AX37" s="10" t="n">
        <v>23.86403475344865</v>
      </c>
      <c r="AY37" s="10">
        <f>AW37-AX37</f>
        <v/>
      </c>
      <c r="AZ37" s="10" t="n">
        <v>35189.65</v>
      </c>
      <c r="BA37" s="10" t="n">
        <v>34051.05359290736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8" t="n">
        <v>30</v>
      </c>
      <c r="B38" s="8" t="inlineStr">
        <is>
          <t>2026-02-01</t>
        </is>
      </c>
      <c r="C38" s="8" t="inlineStr">
        <is>
          <t>ПТ</t>
        </is>
      </c>
      <c r="D38" s="8" t="inlineStr">
        <is>
          <t>Шитова Татьяна Петровна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1.977516957548967</v>
      </c>
      <c r="K38" s="10">
        <f>I38-J38</f>
        <v/>
      </c>
      <c r="L38" s="10" t="n">
        <v>0</v>
      </c>
      <c r="M38" s="10" t="n">
        <v>2169.737316034292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6.255620760612759</v>
      </c>
      <c r="U38" s="10">
        <f>S38-T38</f>
        <v/>
      </c>
      <c r="V38" s="10" t="n">
        <v>0</v>
      </c>
      <c r="W38" s="10" t="n">
        <v>6907.565670991428</v>
      </c>
      <c r="X38" s="11">
        <f>V38-W38</f>
        <v/>
      </c>
      <c r="Y38" s="9" t="n">
        <v>14</v>
      </c>
      <c r="Z38" s="10" t="n">
        <v>0</v>
      </c>
      <c r="AA38" s="10" t="n">
        <v>1</v>
      </c>
      <c r="AB38" s="10" t="n">
        <v>0</v>
      </c>
      <c r="AC38" s="10" t="n">
        <v>15</v>
      </c>
      <c r="AD38" s="10" t="n">
        <v>6.255620760612759</v>
      </c>
      <c r="AE38" s="10">
        <f>AC38-AD38</f>
        <v/>
      </c>
      <c r="AF38" s="10" t="n">
        <v>16566</v>
      </c>
      <c r="AG38" s="10" t="n">
        <v>6907.565670991428</v>
      </c>
      <c r="AH38" s="11">
        <f>AF38-AG38</f>
        <v/>
      </c>
      <c r="AI38" s="9" t="n">
        <v>7</v>
      </c>
      <c r="AJ38" s="10" t="n">
        <v>0</v>
      </c>
      <c r="AK38" s="10" t="n">
        <v>0</v>
      </c>
      <c r="AL38" s="10" t="n">
        <v>0</v>
      </c>
      <c r="AM38" s="10" t="n">
        <v>7</v>
      </c>
      <c r="AN38" s="10" t="n">
        <v>6.255620760612759</v>
      </c>
      <c r="AO38" s="10">
        <f>AM38-AN38</f>
        <v/>
      </c>
      <c r="AP38" s="10" t="n">
        <v>7982.5</v>
      </c>
      <c r="AQ38" s="10" t="n">
        <v>6907.565670991428</v>
      </c>
      <c r="AR38" s="11">
        <f>AP38-AQ38</f>
        <v/>
      </c>
      <c r="AS38" s="9" t="n">
        <v>9</v>
      </c>
      <c r="AT38" s="10" t="n">
        <v>0</v>
      </c>
      <c r="AU38" s="10" t="n">
        <v>0</v>
      </c>
      <c r="AV38" s="10" t="n">
        <v>0</v>
      </c>
      <c r="AW38" s="10" t="n">
        <v>9</v>
      </c>
      <c r="AX38" s="10" t="n">
        <v>6.255620760612752</v>
      </c>
      <c r="AY38" s="10">
        <f>AW38-AX38</f>
        <v/>
      </c>
      <c r="AZ38" s="10" t="n">
        <v>10602.5</v>
      </c>
      <c r="BA38" s="10" t="n">
        <v>6907.565670991417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IFERROR(BH38/31*31,0)</f>
        <v/>
      </c>
    </row>
    <row r="39">
      <c r="A39" s="7" t="n"/>
      <c r="B39" s="7" t="n"/>
      <c r="C39" s="7" t="n"/>
      <c r="D39" s="7" t="inlineStr">
        <is>
          <t>Итого ТРЕНАЖЕРНЫЙ ЗАЛ</t>
        </is>
      </c>
      <c r="E39" s="12">
        <f>SUM(E18:E38)</f>
        <v/>
      </c>
      <c r="F39" s="13">
        <f>SUM(F18:F38)</f>
        <v/>
      </c>
      <c r="G39" s="13">
        <f>SUM(G18:G38)</f>
        <v/>
      </c>
      <c r="H39" s="13">
        <f>SUM(H18:H38)</f>
        <v/>
      </c>
      <c r="I39" s="13">
        <f>SUM(I18:I38)</f>
        <v/>
      </c>
      <c r="J39" s="13">
        <f>SUM(J18:J38)</f>
        <v/>
      </c>
      <c r="K39" s="13">
        <f>SUM(K18:K38)</f>
        <v/>
      </c>
      <c r="L39" s="13">
        <f>SUM(L18:L38)</f>
        <v/>
      </c>
      <c r="M39" s="13">
        <f>SUM(M18:M38)</f>
        <v/>
      </c>
      <c r="N39" s="14">
        <f>SUM(N18:N38)</f>
        <v/>
      </c>
      <c r="O39" s="12">
        <f>SUM(O18:O38)</f>
        <v/>
      </c>
      <c r="P39" s="13">
        <f>SUM(P18:P38)</f>
        <v/>
      </c>
      <c r="Q39" s="13">
        <f>SUM(Q18:Q38)</f>
        <v/>
      </c>
      <c r="R39" s="13">
        <f>SUM(R18:R38)</f>
        <v/>
      </c>
      <c r="S39" s="13">
        <f>SUM(S18:S38)</f>
        <v/>
      </c>
      <c r="T39" s="13">
        <f>SUM(T18:T38)</f>
        <v/>
      </c>
      <c r="U39" s="13">
        <f>SUM(U18:U38)</f>
        <v/>
      </c>
      <c r="V39" s="13">
        <f>SUM(V18:V38)</f>
        <v/>
      </c>
      <c r="W39" s="13">
        <f>SUM(W18:W38)</f>
        <v/>
      </c>
      <c r="X39" s="14">
        <f>SUM(X18:X38)</f>
        <v/>
      </c>
      <c r="Y39" s="12">
        <f>SUM(Y18:Y38)</f>
        <v/>
      </c>
      <c r="Z39" s="13">
        <f>SUM(Z18:Z38)</f>
        <v/>
      </c>
      <c r="AA39" s="13">
        <f>SUM(AA18:AA38)</f>
        <v/>
      </c>
      <c r="AB39" s="13">
        <f>SUM(AB18:AB38)</f>
        <v/>
      </c>
      <c r="AC39" s="13">
        <f>SUM(AC18:AC38)</f>
        <v/>
      </c>
      <c r="AD39" s="13">
        <f>SUM(AD18:AD38)</f>
        <v/>
      </c>
      <c r="AE39" s="13">
        <f>SUM(AE18:AE38)</f>
        <v/>
      </c>
      <c r="AF39" s="13">
        <f>SUM(AF18:AF38)</f>
        <v/>
      </c>
      <c r="AG39" s="13">
        <f>SUM(AG18:AG38)</f>
        <v/>
      </c>
      <c r="AH39" s="14">
        <f>SUM(AH18:AH38)</f>
        <v/>
      </c>
      <c r="AI39" s="12">
        <f>SUM(AI18:AI38)</f>
        <v/>
      </c>
      <c r="AJ39" s="13">
        <f>SUM(AJ18:AJ38)</f>
        <v/>
      </c>
      <c r="AK39" s="13">
        <f>SUM(AK18:AK38)</f>
        <v/>
      </c>
      <c r="AL39" s="13">
        <f>SUM(AL18:AL38)</f>
        <v/>
      </c>
      <c r="AM39" s="13">
        <f>SUM(AM18:AM38)</f>
        <v/>
      </c>
      <c r="AN39" s="13">
        <f>SUM(AN18:AN38)</f>
        <v/>
      </c>
      <c r="AO39" s="13">
        <f>SUM(AO18:AO38)</f>
        <v/>
      </c>
      <c r="AP39" s="13">
        <f>SUM(AP18:AP38)</f>
        <v/>
      </c>
      <c r="AQ39" s="13">
        <f>SUM(AQ18:AQ38)</f>
        <v/>
      </c>
      <c r="AR39" s="14">
        <f>SUM(AR18:AR38)</f>
        <v/>
      </c>
      <c r="AS39" s="12">
        <f>SUM(AS18:AS38)</f>
        <v/>
      </c>
      <c r="AT39" s="13">
        <f>SUM(AT18:AT38)</f>
        <v/>
      </c>
      <c r="AU39" s="13">
        <f>SUM(AU18:AU38)</f>
        <v/>
      </c>
      <c r="AV39" s="13">
        <f>SUM(AV18:AV38)</f>
        <v/>
      </c>
      <c r="AW39" s="13">
        <f>SUM(AW18:AW38)</f>
        <v/>
      </c>
      <c r="AX39" s="13">
        <f>SUM(AX18:AX38)</f>
        <v/>
      </c>
      <c r="AY39" s="13">
        <f>SUM(AY18:AY38)</f>
        <v/>
      </c>
      <c r="AZ39" s="13">
        <f>SUM(AZ18:AZ38)</f>
        <v/>
      </c>
      <c r="BA39" s="13">
        <f>SUM(BA18:BA38)</f>
        <v/>
      </c>
      <c r="BB39" s="14">
        <f>SUM(BB18:BB38)</f>
        <v/>
      </c>
      <c r="BC39" s="7">
        <f>SUM(BC18:BC38)</f>
        <v/>
      </c>
      <c r="BD39" s="13">
        <f>SUM(BD18:BD38)</f>
        <v/>
      </c>
      <c r="BE39" s="13">
        <f>SUM(BE18:BE38)</f>
        <v/>
      </c>
      <c r="BF39" s="13">
        <f>BE39-BD39</f>
        <v/>
      </c>
      <c r="BG39" s="13">
        <f>SUM(BG18:BG38)</f>
        <v/>
      </c>
      <c r="BH39" s="13">
        <f>SUM(BH18:BH38)</f>
        <v/>
      </c>
      <c r="BI39" s="13">
        <f>BH39-BG39</f>
        <v/>
      </c>
      <c r="BJ39" s="13">
        <f>IFERROR(BH39/31*31,0)</f>
        <v/>
      </c>
    </row>
    <row r="41">
      <c r="A41" s="7" t="n"/>
      <c r="B41" s="7" t="n"/>
      <c r="C41" s="7" t="n"/>
      <c r="D41" s="7" t="inlineStr">
        <is>
          <t>ГРУППОВЫЕ ПРОГРАММЫ</t>
        </is>
      </c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7" t="n"/>
      <c r="AI41" s="7" t="n"/>
      <c r="AJ41" s="7" t="n"/>
      <c r="AK41" s="7" t="n"/>
      <c r="AL41" s="7" t="n"/>
      <c r="AM41" s="7" t="n"/>
      <c r="AN41" s="7" t="n"/>
      <c r="AO41" s="7" t="n"/>
      <c r="AP41" s="7" t="n"/>
      <c r="AQ41" s="7" t="n"/>
      <c r="AR41" s="7" t="n"/>
      <c r="AS41" s="7" t="n"/>
      <c r="AT41" s="7" t="n"/>
      <c r="AU41" s="7" t="n"/>
      <c r="AV41" s="7" t="n"/>
      <c r="AW41" s="7" t="n"/>
      <c r="AX41" s="7" t="n"/>
      <c r="AY41" s="7" t="n"/>
      <c r="AZ41" s="7" t="n"/>
      <c r="BA41" s="7" t="n"/>
      <c r="BB41" s="7" t="n"/>
      <c r="BC41" s="7" t="n"/>
      <c r="BD41" s="7" t="n"/>
      <c r="BE41" s="7" t="n"/>
      <c r="BF41" s="7" t="n"/>
      <c r="BG41" s="7" t="n"/>
      <c r="BH41" s="7" t="n"/>
      <c r="BI41" s="7" t="n"/>
      <c r="BJ41" s="7" t="n"/>
    </row>
    <row r="42">
      <c r="A42" s="8" t="n">
        <v>31</v>
      </c>
      <c r="B42" s="8" t="inlineStr">
        <is>
          <t>2026-02-01</t>
        </is>
      </c>
      <c r="C42" s="8" t="inlineStr">
        <is>
          <t>ПТ</t>
        </is>
      </c>
      <c r="D42" s="8" t="inlineStr">
        <is>
          <t>Козлова Марина Валерьевна</t>
        </is>
      </c>
      <c r="E42" s="9" t="n">
        <v>0</v>
      </c>
      <c r="F42" s="10" t="n">
        <v>17</v>
      </c>
      <c r="G42" s="10" t="n">
        <v>1</v>
      </c>
      <c r="H42" s="10" t="n">
        <v>0</v>
      </c>
      <c r="I42" s="10" t="n">
        <v>18</v>
      </c>
      <c r="J42" s="10" t="n">
        <v>8.203033305388308</v>
      </c>
      <c r="K42" s="10">
        <f>I42-J42</f>
        <v/>
      </c>
      <c r="L42" s="10" t="n">
        <v>11035</v>
      </c>
      <c r="M42" s="10" t="n">
        <v>6137.88106515741</v>
      </c>
      <c r="N42" s="11">
        <f>L42-M42</f>
        <v/>
      </c>
      <c r="O42" s="9" t="n">
        <v>6</v>
      </c>
      <c r="P42" s="10" t="n">
        <v>30</v>
      </c>
      <c r="Q42" s="10" t="n">
        <v>1</v>
      </c>
      <c r="R42" s="10" t="n">
        <v>0</v>
      </c>
      <c r="S42" s="10" t="n">
        <v>37</v>
      </c>
      <c r="T42" s="10" t="n">
        <v>25.94924167365292</v>
      </c>
      <c r="U42" s="10">
        <f>S42-T42</f>
        <v/>
      </c>
      <c r="V42" s="10" t="n">
        <v>26732.5</v>
      </c>
      <c r="W42" s="10" t="n">
        <v>19540.52973371065</v>
      </c>
      <c r="X42" s="11">
        <f>V42-W42</f>
        <v/>
      </c>
      <c r="Y42" s="9" t="n">
        <v>6</v>
      </c>
      <c r="Z42" s="10" t="n">
        <v>16</v>
      </c>
      <c r="AA42" s="10" t="n">
        <v>0</v>
      </c>
      <c r="AB42" s="10" t="n">
        <v>0</v>
      </c>
      <c r="AC42" s="10" t="n">
        <v>22</v>
      </c>
      <c r="AD42" s="10" t="n">
        <v>25.94924167365292</v>
      </c>
      <c r="AE42" s="10">
        <f>AC42-AD42</f>
        <v/>
      </c>
      <c r="AF42" s="10" t="n">
        <v>17406</v>
      </c>
      <c r="AG42" s="10" t="n">
        <v>19540.52973371065</v>
      </c>
      <c r="AH42" s="11">
        <f>AF42-AG42</f>
        <v/>
      </c>
      <c r="AI42" s="9" t="n">
        <v>6</v>
      </c>
      <c r="AJ42" s="10" t="n">
        <v>22</v>
      </c>
      <c r="AK42" s="10" t="n">
        <v>2</v>
      </c>
      <c r="AL42" s="10" t="n">
        <v>0</v>
      </c>
      <c r="AM42" s="10" t="n">
        <v>30</v>
      </c>
      <c r="AN42" s="10" t="n">
        <v>25.94924167365292</v>
      </c>
      <c r="AO42" s="10">
        <f>AM42-AN42</f>
        <v/>
      </c>
      <c r="AP42" s="10" t="n">
        <v>22106</v>
      </c>
      <c r="AQ42" s="10" t="n">
        <v>19540.52973371065</v>
      </c>
      <c r="AR42" s="11">
        <f>AP42-AQ42</f>
        <v/>
      </c>
      <c r="AS42" s="9" t="n">
        <v>9</v>
      </c>
      <c r="AT42" s="10" t="n">
        <v>26</v>
      </c>
      <c r="AU42" s="10" t="n">
        <v>0</v>
      </c>
      <c r="AV42" s="10" t="n">
        <v>0</v>
      </c>
      <c r="AW42" s="10" t="n">
        <v>35</v>
      </c>
      <c r="AX42" s="10" t="n">
        <v>25.9492416736529</v>
      </c>
      <c r="AY42" s="10">
        <f>AW42-AX42</f>
        <v/>
      </c>
      <c r="AZ42" s="10" t="n">
        <v>27033.75</v>
      </c>
      <c r="BA42" s="10" t="n">
        <v>19540.52973371062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IFERROR(BH42/31*31,0)</f>
        <v/>
      </c>
    </row>
    <row r="43">
      <c r="A43" s="8" t="n">
        <v>32</v>
      </c>
      <c r="B43" s="8" t="inlineStr">
        <is>
          <t>2026-02-01</t>
        </is>
      </c>
      <c r="C43" s="8" t="inlineStr">
        <is>
          <t>ПТ</t>
        </is>
      </c>
      <c r="D43" s="8" t="inlineStr">
        <is>
          <t>Перевощикова Анастасия Александровна</t>
        </is>
      </c>
      <c r="E43" s="9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3.588827071107385</v>
      </c>
      <c r="K43" s="10">
        <f>I43-J43</f>
        <v/>
      </c>
      <c r="L43" s="10" t="n">
        <v>0</v>
      </c>
      <c r="M43" s="10" t="n">
        <v>3866.209781255735</v>
      </c>
      <c r="N43" s="11">
        <f>L43-M43</f>
        <v/>
      </c>
      <c r="O43" s="9" t="n">
        <v>4</v>
      </c>
      <c r="P43" s="10" t="n">
        <v>7</v>
      </c>
      <c r="Q43" s="10" t="n">
        <v>0</v>
      </c>
      <c r="R43" s="10" t="n">
        <v>0</v>
      </c>
      <c r="S43" s="10" t="n">
        <v>11</v>
      </c>
      <c r="T43" s="10" t="n">
        <v>11.35279323222315</v>
      </c>
      <c r="U43" s="10">
        <f>S43-T43</f>
        <v/>
      </c>
      <c r="V43" s="10" t="n">
        <v>10383.25</v>
      </c>
      <c r="W43" s="10" t="n">
        <v>12308.44755468607</v>
      </c>
      <c r="X43" s="11">
        <f>V43-W43</f>
        <v/>
      </c>
      <c r="Y43" s="9" t="n">
        <v>6</v>
      </c>
      <c r="Z43" s="10" t="n">
        <v>7</v>
      </c>
      <c r="AA43" s="10" t="n">
        <v>0</v>
      </c>
      <c r="AB43" s="10" t="n">
        <v>0</v>
      </c>
      <c r="AC43" s="10" t="n">
        <v>13</v>
      </c>
      <c r="AD43" s="10" t="n">
        <v>11.35279323222315</v>
      </c>
      <c r="AE43" s="10">
        <f>AC43-AD43</f>
        <v/>
      </c>
      <c r="AF43" s="10" t="n">
        <v>13275</v>
      </c>
      <c r="AG43" s="10" t="n">
        <v>12308.44755468607</v>
      </c>
      <c r="AH43" s="11">
        <f>AF43-AG43</f>
        <v/>
      </c>
      <c r="AI43" s="9" t="n">
        <v>6</v>
      </c>
      <c r="AJ43" s="10" t="n">
        <v>12</v>
      </c>
      <c r="AK43" s="10" t="n">
        <v>0</v>
      </c>
      <c r="AL43" s="10" t="n">
        <v>0</v>
      </c>
      <c r="AM43" s="10" t="n">
        <v>18</v>
      </c>
      <c r="AN43" s="10" t="n">
        <v>11.35279323222315</v>
      </c>
      <c r="AO43" s="10">
        <f>AM43-AN43</f>
        <v/>
      </c>
      <c r="AP43" s="10" t="n">
        <v>16221</v>
      </c>
      <c r="AQ43" s="10" t="n">
        <v>12308.44755468607</v>
      </c>
      <c r="AR43" s="11">
        <f>AP43-AQ43</f>
        <v/>
      </c>
      <c r="AS43" s="9" t="n">
        <v>8</v>
      </c>
      <c r="AT43" s="10" t="n">
        <v>9</v>
      </c>
      <c r="AU43" s="10" t="n">
        <v>0</v>
      </c>
      <c r="AV43" s="10" t="n">
        <v>0</v>
      </c>
      <c r="AW43" s="10" t="n">
        <v>17</v>
      </c>
      <c r="AX43" s="10" t="n">
        <v>11.35279323222314</v>
      </c>
      <c r="AY43" s="10">
        <f>AW43-AX43</f>
        <v/>
      </c>
      <c r="AZ43" s="10" t="n">
        <v>16395.75</v>
      </c>
      <c r="BA43" s="10" t="n">
        <v>12308.44755468605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IFERROR(BH43/31*31,0)</f>
        <v/>
      </c>
    </row>
    <row r="44">
      <c r="A44" s="8" t="n">
        <v>33</v>
      </c>
      <c r="B44" s="8" t="inlineStr">
        <is>
          <t>2026-02-01</t>
        </is>
      </c>
      <c r="C44" s="8" t="inlineStr">
        <is>
          <t>ПТ</t>
        </is>
      </c>
      <c r="D44" s="8" t="inlineStr">
        <is>
          <t>Перевощикова Марина Юрьевна</t>
        </is>
      </c>
      <c r="E44" s="9" t="n">
        <v>1</v>
      </c>
      <c r="F44" s="10" t="n">
        <v>0</v>
      </c>
      <c r="G44" s="10" t="n">
        <v>0</v>
      </c>
      <c r="H44" s="10" t="n">
        <v>0</v>
      </c>
      <c r="I44" s="10" t="n">
        <v>1</v>
      </c>
      <c r="J44" s="10" t="n">
        <v>4.101516652694154</v>
      </c>
      <c r="K44" s="10">
        <f>I44-J44</f>
        <v/>
      </c>
      <c r="L44" s="10" t="n">
        <v>1125</v>
      </c>
      <c r="M44" s="10" t="n">
        <v>4193.854677972323</v>
      </c>
      <c r="N44" s="11">
        <f>L44-M44</f>
        <v/>
      </c>
      <c r="O44" s="9" t="n">
        <v>11</v>
      </c>
      <c r="P44" s="10" t="n">
        <v>0</v>
      </c>
      <c r="Q44" s="10" t="n">
        <v>1</v>
      </c>
      <c r="R44" s="10" t="n">
        <v>0</v>
      </c>
      <c r="S44" s="10" t="n">
        <v>12</v>
      </c>
      <c r="T44" s="10" t="n">
        <v>12.97462083682646</v>
      </c>
      <c r="U44" s="10">
        <f>S44-T44</f>
        <v/>
      </c>
      <c r="V44" s="10" t="n">
        <v>12340</v>
      </c>
      <c r="W44" s="10" t="n">
        <v>13351.53633050692</v>
      </c>
      <c r="X44" s="11">
        <f>V44-W44</f>
        <v/>
      </c>
      <c r="Y44" s="9" t="n">
        <v>10</v>
      </c>
      <c r="Z44" s="10" t="n">
        <v>0</v>
      </c>
      <c r="AA44" s="10" t="n">
        <v>0</v>
      </c>
      <c r="AB44" s="10" t="n">
        <v>0</v>
      </c>
      <c r="AC44" s="10" t="n">
        <v>10</v>
      </c>
      <c r="AD44" s="10" t="n">
        <v>12.97462083682646</v>
      </c>
      <c r="AE44" s="10">
        <f>AC44-AD44</f>
        <v/>
      </c>
      <c r="AF44" s="10" t="n">
        <v>11495</v>
      </c>
      <c r="AG44" s="10" t="n">
        <v>13351.53633050692</v>
      </c>
      <c r="AH44" s="11">
        <f>AF44-AG44</f>
        <v/>
      </c>
      <c r="AI44" s="9" t="n">
        <v>10</v>
      </c>
      <c r="AJ44" s="10" t="n">
        <v>0</v>
      </c>
      <c r="AK44" s="10" t="n">
        <v>0</v>
      </c>
      <c r="AL44" s="10" t="n">
        <v>0</v>
      </c>
      <c r="AM44" s="10" t="n">
        <v>10</v>
      </c>
      <c r="AN44" s="10" t="n">
        <v>12.97462083682646</v>
      </c>
      <c r="AO44" s="10">
        <f>AM44-AN44</f>
        <v/>
      </c>
      <c r="AP44" s="10" t="n">
        <v>10797.5</v>
      </c>
      <c r="AQ44" s="10" t="n">
        <v>13351.53633050692</v>
      </c>
      <c r="AR44" s="11">
        <f>AP44-AQ44</f>
        <v/>
      </c>
      <c r="AS44" s="9" t="n">
        <v>10</v>
      </c>
      <c r="AT44" s="10" t="n">
        <v>0</v>
      </c>
      <c r="AU44" s="10" t="n">
        <v>1</v>
      </c>
      <c r="AV44" s="10" t="n">
        <v>0</v>
      </c>
      <c r="AW44" s="10" t="n">
        <v>11</v>
      </c>
      <c r="AX44" s="10" t="n">
        <v>12.97462083682645</v>
      </c>
      <c r="AY44" s="10">
        <f>AW44-AX44</f>
        <v/>
      </c>
      <c r="AZ44" s="10" t="n">
        <v>12260</v>
      </c>
      <c r="BA44" s="10" t="n">
        <v>13351.5363305069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IFERROR(BH44/31*31,0)</f>
        <v/>
      </c>
    </row>
    <row r="45">
      <c r="A45" s="8" t="n">
        <v>34</v>
      </c>
      <c r="B45" s="8" t="inlineStr">
        <is>
          <t>2026-02-01</t>
        </is>
      </c>
      <c r="C45" s="8" t="inlineStr">
        <is>
          <t>ПТ</t>
        </is>
      </c>
      <c r="D45" s="8" t="inlineStr">
        <is>
          <t>Сентябов Дмитрий Григорьевич</t>
        </is>
      </c>
      <c r="E45" s="9" t="n">
        <v>0</v>
      </c>
      <c r="F45" s="10" t="n">
        <v>0</v>
      </c>
      <c r="G45" s="10" t="n">
        <v>0</v>
      </c>
      <c r="H45" s="10" t="n">
        <v>0</v>
      </c>
      <c r="I45" s="10" t="n">
        <v>0</v>
      </c>
      <c r="J45" s="10" t="n">
        <v>0.5859309503848792</v>
      </c>
      <c r="K45" s="10">
        <f>I45-J45</f>
        <v/>
      </c>
      <c r="L45" s="10" t="n">
        <v>0</v>
      </c>
      <c r="M45" s="10" t="n">
        <v>509.6698393369143</v>
      </c>
      <c r="N45" s="11">
        <f>L45-M45</f>
        <v/>
      </c>
      <c r="O45" s="9" t="n">
        <v>2</v>
      </c>
      <c r="P45" s="10" t="n">
        <v>0</v>
      </c>
      <c r="Q45" s="10" t="n">
        <v>0</v>
      </c>
      <c r="R45" s="10" t="n">
        <v>0</v>
      </c>
      <c r="S45" s="10" t="n">
        <v>2</v>
      </c>
      <c r="T45" s="10" t="n">
        <v>1.85351726240378</v>
      </c>
      <c r="U45" s="10">
        <f>S45-T45</f>
        <v/>
      </c>
      <c r="V45" s="10" t="n">
        <v>2095</v>
      </c>
      <c r="W45" s="10" t="n">
        <v>1622.582540165772</v>
      </c>
      <c r="X45" s="11">
        <f>V45-W45</f>
        <v/>
      </c>
      <c r="Y45" s="9" t="n">
        <v>1</v>
      </c>
      <c r="Z45" s="10" t="n">
        <v>0</v>
      </c>
      <c r="AA45" s="10" t="n">
        <v>0</v>
      </c>
      <c r="AB45" s="10" t="n">
        <v>0</v>
      </c>
      <c r="AC45" s="10" t="n">
        <v>1</v>
      </c>
      <c r="AD45" s="10" t="n">
        <v>1.85351726240378</v>
      </c>
      <c r="AE45" s="10">
        <f>AC45-AD45</f>
        <v/>
      </c>
      <c r="AF45" s="10" t="n">
        <v>1047.5</v>
      </c>
      <c r="AG45" s="10" t="n">
        <v>1622.582540165772</v>
      </c>
      <c r="AH45" s="11">
        <f>AF45-AG45</f>
        <v/>
      </c>
      <c r="AI45" s="9" t="n">
        <v>0</v>
      </c>
      <c r="AJ45" s="10" t="n">
        <v>0</v>
      </c>
      <c r="AK45" s="10" t="n">
        <v>0</v>
      </c>
      <c r="AL45" s="10" t="n">
        <v>0</v>
      </c>
      <c r="AM45" s="10" t="n">
        <v>0</v>
      </c>
      <c r="AN45" s="10" t="n">
        <v>1.85351726240378</v>
      </c>
      <c r="AO45" s="10">
        <f>AM45-AN45</f>
        <v/>
      </c>
      <c r="AP45" s="10" t="n">
        <v>0</v>
      </c>
      <c r="AQ45" s="10" t="n">
        <v>1622.582540165772</v>
      </c>
      <c r="AR45" s="11">
        <f>AP45-AQ45</f>
        <v/>
      </c>
      <c r="AS45" s="9" t="n">
        <v>1</v>
      </c>
      <c r="AT45" s="10" t="n">
        <v>0</v>
      </c>
      <c r="AU45" s="10" t="n">
        <v>0</v>
      </c>
      <c r="AV45" s="10" t="n">
        <v>0</v>
      </c>
      <c r="AW45" s="10" t="n">
        <v>1</v>
      </c>
      <c r="AX45" s="10" t="n">
        <v>1.853517262403778</v>
      </c>
      <c r="AY45" s="10">
        <f>AW45-AX45</f>
        <v/>
      </c>
      <c r="AZ45" s="10" t="n">
        <v>1047.5</v>
      </c>
      <c r="BA45" s="10" t="n">
        <v>1622.582540165769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IFERROR(BH45/31*31,0)</f>
        <v/>
      </c>
    </row>
    <row r="46">
      <c r="A46" s="8" t="n">
        <v>35</v>
      </c>
      <c r="B46" s="8" t="inlineStr">
        <is>
          <t>2026-02-01</t>
        </is>
      </c>
      <c r="C46" s="8" t="inlineStr">
        <is>
          <t>ПТ</t>
        </is>
      </c>
      <c r="D46" s="8" t="inlineStr">
        <is>
          <t>Смирнова Татьяна Ивановна</t>
        </is>
      </c>
      <c r="E46" s="9" t="n">
        <v>0</v>
      </c>
      <c r="F46" s="10" t="n">
        <v>0</v>
      </c>
      <c r="G46" s="10" t="n">
        <v>0</v>
      </c>
      <c r="H46" s="10" t="n">
        <v>0</v>
      </c>
      <c r="I46" s="10" t="n">
        <v>0</v>
      </c>
      <c r="J46" s="10" t="n">
        <v>1.391586007164088</v>
      </c>
      <c r="K46" s="10">
        <f>I46-J46</f>
        <v/>
      </c>
      <c r="L46" s="10" t="n">
        <v>0</v>
      </c>
      <c r="M46" s="10" t="n">
        <v>1820.249426203265</v>
      </c>
      <c r="N46" s="11">
        <f>L46-M46</f>
        <v/>
      </c>
      <c r="O46" s="9" t="n">
        <v>5</v>
      </c>
      <c r="P46" s="10" t="n">
        <v>0</v>
      </c>
      <c r="Q46" s="10" t="n">
        <v>1</v>
      </c>
      <c r="R46" s="10" t="n">
        <v>0</v>
      </c>
      <c r="S46" s="10" t="n">
        <v>6</v>
      </c>
      <c r="T46" s="10" t="n">
        <v>4.402103498208978</v>
      </c>
      <c r="U46" s="10">
        <f>S46-T46</f>
        <v/>
      </c>
      <c r="V46" s="10" t="n">
        <v>8230.630000000001</v>
      </c>
      <c r="W46" s="10" t="n">
        <v>5794.937643449185</v>
      </c>
      <c r="X46" s="11">
        <f>V46-W46</f>
        <v/>
      </c>
      <c r="Y46" s="9" t="n">
        <v>4</v>
      </c>
      <c r="Z46" s="10" t="n">
        <v>0</v>
      </c>
      <c r="AA46" s="10" t="n">
        <v>0</v>
      </c>
      <c r="AB46" s="10" t="n">
        <v>0</v>
      </c>
      <c r="AC46" s="10" t="n">
        <v>4</v>
      </c>
      <c r="AD46" s="10" t="n">
        <v>4.402103498208978</v>
      </c>
      <c r="AE46" s="10">
        <f>AC46-AD46</f>
        <v/>
      </c>
      <c r="AF46" s="10" t="n">
        <v>6318.75</v>
      </c>
      <c r="AG46" s="10" t="n">
        <v>5794.937643449185</v>
      </c>
      <c r="AH46" s="11">
        <f>AF46-AG46</f>
        <v/>
      </c>
      <c r="AI46" s="9" t="n">
        <v>4</v>
      </c>
      <c r="AJ46" s="10" t="n">
        <v>0</v>
      </c>
      <c r="AK46" s="10" t="n">
        <v>0</v>
      </c>
      <c r="AL46" s="10" t="n">
        <v>0</v>
      </c>
      <c r="AM46" s="10" t="n">
        <v>4</v>
      </c>
      <c r="AN46" s="10" t="n">
        <v>4.402103498208978</v>
      </c>
      <c r="AO46" s="10">
        <f>AM46-AN46</f>
        <v/>
      </c>
      <c r="AP46" s="10" t="n">
        <v>6318.75</v>
      </c>
      <c r="AQ46" s="10" t="n">
        <v>5794.937643449185</v>
      </c>
      <c r="AR46" s="11">
        <f>AP46-AQ46</f>
        <v/>
      </c>
      <c r="AS46" s="9" t="n">
        <v>5</v>
      </c>
      <c r="AT46" s="10" t="n">
        <v>0</v>
      </c>
      <c r="AU46" s="10" t="n">
        <v>1</v>
      </c>
      <c r="AV46" s="10" t="n">
        <v>0</v>
      </c>
      <c r="AW46" s="10" t="n">
        <v>6</v>
      </c>
      <c r="AX46" s="10" t="n">
        <v>4.402103498208974</v>
      </c>
      <c r="AY46" s="10">
        <f>AW46-AX46</f>
        <v/>
      </c>
      <c r="AZ46" s="10" t="n">
        <v>7193.75</v>
      </c>
      <c r="BA46" s="10" t="n">
        <v>5794.937643449176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IFERROR(BH46/31*31,0)</f>
        <v/>
      </c>
    </row>
    <row r="47">
      <c r="A47" s="8" t="n">
        <v>36</v>
      </c>
      <c r="B47" s="8" t="inlineStr">
        <is>
          <t>2026-02-01</t>
        </is>
      </c>
      <c r="C47" s="8" t="inlineStr">
        <is>
          <t>ПТ</t>
        </is>
      </c>
      <c r="D47" s="8" t="inlineStr">
        <is>
          <t>Соболева Алена Сергеевна</t>
        </is>
      </c>
      <c r="E47" s="9" t="n">
        <v>0</v>
      </c>
      <c r="F47" s="10" t="n">
        <v>0</v>
      </c>
      <c r="G47" s="10" t="n">
        <v>0</v>
      </c>
      <c r="H47" s="10" t="n">
        <v>0</v>
      </c>
      <c r="I47" s="10" t="n">
        <v>0</v>
      </c>
      <c r="J47" s="10" t="n">
        <v>0.0732413687981099</v>
      </c>
      <c r="K47" s="10">
        <f>I47-J47</f>
        <v/>
      </c>
      <c r="L47" s="10" t="n">
        <v>0</v>
      </c>
      <c r="M47" s="10" t="n">
        <v>72.80997704813061</v>
      </c>
      <c r="N47" s="11">
        <f>L47-M47</f>
        <v/>
      </c>
      <c r="O47" s="9" t="n">
        <v>0</v>
      </c>
      <c r="P47" s="10" t="n">
        <v>0</v>
      </c>
      <c r="Q47" s="10" t="n">
        <v>0</v>
      </c>
      <c r="R47" s="10" t="n">
        <v>0</v>
      </c>
      <c r="S47" s="10" t="n">
        <v>0</v>
      </c>
      <c r="T47" s="10" t="n">
        <v>0.2316896578004725</v>
      </c>
      <c r="U47" s="10">
        <f>S47-T47</f>
        <v/>
      </c>
      <c r="V47" s="10" t="n">
        <v>0</v>
      </c>
      <c r="W47" s="10" t="n">
        <v>231.7975057379674</v>
      </c>
      <c r="X47" s="11">
        <f>V47-W47</f>
        <v/>
      </c>
      <c r="Y47" s="9" t="n">
        <v>0</v>
      </c>
      <c r="Z47" s="10" t="n">
        <v>0</v>
      </c>
      <c r="AA47" s="10" t="n">
        <v>0</v>
      </c>
      <c r="AB47" s="10" t="n">
        <v>0</v>
      </c>
      <c r="AC47" s="10" t="n">
        <v>0</v>
      </c>
      <c r="AD47" s="10" t="n">
        <v>0.2316896578004725</v>
      </c>
      <c r="AE47" s="10">
        <f>AC47-AD47</f>
        <v/>
      </c>
      <c r="AF47" s="10" t="n">
        <v>0</v>
      </c>
      <c r="AG47" s="10" t="n">
        <v>231.7975057379674</v>
      </c>
      <c r="AH47" s="11">
        <f>AF47-AG47</f>
        <v/>
      </c>
      <c r="AI47" s="9" t="n">
        <v>0</v>
      </c>
      <c r="AJ47" s="10" t="n">
        <v>0</v>
      </c>
      <c r="AK47" s="10" t="n">
        <v>0</v>
      </c>
      <c r="AL47" s="10" t="n">
        <v>0</v>
      </c>
      <c r="AM47" s="10" t="n">
        <v>0</v>
      </c>
      <c r="AN47" s="10" t="n">
        <v>0.2316896578004725</v>
      </c>
      <c r="AO47" s="10">
        <f>AM47-AN47</f>
        <v/>
      </c>
      <c r="AP47" s="10" t="n">
        <v>0</v>
      </c>
      <c r="AQ47" s="10" t="n">
        <v>231.7975057379674</v>
      </c>
      <c r="AR47" s="11">
        <f>AP47-AQ47</f>
        <v/>
      </c>
      <c r="AS47" s="9" t="n">
        <v>0</v>
      </c>
      <c r="AT47" s="10" t="n">
        <v>0</v>
      </c>
      <c r="AU47" s="10" t="n">
        <v>0</v>
      </c>
      <c r="AV47" s="10" t="n">
        <v>0</v>
      </c>
      <c r="AW47" s="10" t="n">
        <v>0</v>
      </c>
      <c r="AX47" s="10" t="n">
        <v>0.2316896578004723</v>
      </c>
      <c r="AY47" s="10">
        <f>AW47-AX47</f>
        <v/>
      </c>
      <c r="AZ47" s="10" t="n">
        <v>0</v>
      </c>
      <c r="BA47" s="10" t="n">
        <v>231.797505737967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IFERROR(BH47/31*31,0)</f>
        <v/>
      </c>
    </row>
    <row r="48">
      <c r="A48" s="8" t="n">
        <v>37</v>
      </c>
      <c r="B48" s="8" t="inlineStr">
        <is>
          <t>2026-02-01</t>
        </is>
      </c>
      <c r="C48" s="8" t="inlineStr">
        <is>
          <t>ПТ</t>
        </is>
      </c>
      <c r="D48" s="8" t="inlineStr">
        <is>
          <t>Широбокова Юлия Витальевна</t>
        </is>
      </c>
      <c r="E48" s="9" t="n">
        <v>7</v>
      </c>
      <c r="F48" s="10" t="n">
        <v>0</v>
      </c>
      <c r="G48" s="10" t="n">
        <v>0</v>
      </c>
      <c r="H48" s="10" t="n">
        <v>0</v>
      </c>
      <c r="I48" s="10" t="n">
        <v>7</v>
      </c>
      <c r="J48" s="10" t="n">
        <v>9.374895206158067</v>
      </c>
      <c r="K48" s="10">
        <f>I48-J48</f>
        <v/>
      </c>
      <c r="L48" s="10" t="n">
        <v>7640.5</v>
      </c>
      <c r="M48" s="10" t="n">
        <v>12523.31605227847</v>
      </c>
      <c r="N48" s="11">
        <f>L48-M48</f>
        <v/>
      </c>
      <c r="O48" s="9" t="n">
        <v>35</v>
      </c>
      <c r="P48" s="10" t="n">
        <v>0</v>
      </c>
      <c r="Q48" s="10" t="n">
        <v>0</v>
      </c>
      <c r="R48" s="10" t="n">
        <v>0</v>
      </c>
      <c r="S48" s="10" t="n">
        <v>35</v>
      </c>
      <c r="T48" s="10" t="n">
        <v>29.65627619846049</v>
      </c>
      <c r="U48" s="10">
        <f>S48-T48</f>
        <v/>
      </c>
      <c r="V48" s="10" t="n">
        <v>48857.5</v>
      </c>
      <c r="W48" s="10" t="n">
        <v>39869.17098693039</v>
      </c>
      <c r="X48" s="11">
        <f>V48-W48</f>
        <v/>
      </c>
      <c r="Y48" s="9" t="n">
        <v>33</v>
      </c>
      <c r="Z48" s="10" t="n">
        <v>0</v>
      </c>
      <c r="AA48" s="10" t="n">
        <v>0</v>
      </c>
      <c r="AB48" s="10" t="n">
        <v>0</v>
      </c>
      <c r="AC48" s="10" t="n">
        <v>33</v>
      </c>
      <c r="AD48" s="10" t="n">
        <v>29.65627619846049</v>
      </c>
      <c r="AE48" s="10">
        <f>AC48-AD48</f>
        <v/>
      </c>
      <c r="AF48" s="10" t="n">
        <v>44004</v>
      </c>
      <c r="AG48" s="10" t="n">
        <v>39869.17098693039</v>
      </c>
      <c r="AH48" s="11">
        <f>AF48-AG48</f>
        <v/>
      </c>
      <c r="AI48" s="9" t="n">
        <v>38</v>
      </c>
      <c r="AJ48" s="10" t="n">
        <v>0</v>
      </c>
      <c r="AK48" s="10" t="n">
        <v>4</v>
      </c>
      <c r="AL48" s="10" t="n">
        <v>0</v>
      </c>
      <c r="AM48" s="10" t="n">
        <v>42</v>
      </c>
      <c r="AN48" s="10" t="n">
        <v>29.65627619846049</v>
      </c>
      <c r="AO48" s="10">
        <f>AM48-AN48</f>
        <v/>
      </c>
      <c r="AP48" s="10" t="n">
        <v>53401</v>
      </c>
      <c r="AQ48" s="10" t="n">
        <v>39869.17098693039</v>
      </c>
      <c r="AR48" s="11">
        <f>AP48-AQ48</f>
        <v/>
      </c>
      <c r="AS48" s="9" t="n">
        <v>41</v>
      </c>
      <c r="AT48" s="10" t="n">
        <v>0</v>
      </c>
      <c r="AU48" s="10" t="n">
        <v>0</v>
      </c>
      <c r="AV48" s="10" t="n">
        <v>0</v>
      </c>
      <c r="AW48" s="10" t="n">
        <v>41</v>
      </c>
      <c r="AX48" s="10" t="n">
        <v>29.65627619846045</v>
      </c>
      <c r="AY48" s="10">
        <f>AW48-AX48</f>
        <v/>
      </c>
      <c r="AZ48" s="10" t="n">
        <v>54714</v>
      </c>
      <c r="BA48" s="10" t="n">
        <v>39869.17098693033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IFERROR(BH48/31*31,0)</f>
        <v/>
      </c>
    </row>
    <row r="49">
      <c r="A49" s="7" t="n"/>
      <c r="B49" s="7" t="n"/>
      <c r="C49" s="7" t="n"/>
      <c r="D49" s="7" t="inlineStr">
        <is>
          <t>Итого ГРУППОВЫЕ ПРОГРАММЫ</t>
        </is>
      </c>
      <c r="E49" s="12">
        <f>SUM(E42:E48)</f>
        <v/>
      </c>
      <c r="F49" s="13">
        <f>SUM(F42:F48)</f>
        <v/>
      </c>
      <c r="G49" s="13">
        <f>SUM(G42:G48)</f>
        <v/>
      </c>
      <c r="H49" s="13">
        <f>SUM(H42:H48)</f>
        <v/>
      </c>
      <c r="I49" s="13">
        <f>SUM(I42:I48)</f>
        <v/>
      </c>
      <c r="J49" s="13">
        <f>SUM(J42:J48)</f>
        <v/>
      </c>
      <c r="K49" s="13">
        <f>SUM(K42:K48)</f>
        <v/>
      </c>
      <c r="L49" s="13">
        <f>SUM(L42:L48)</f>
        <v/>
      </c>
      <c r="M49" s="13">
        <f>SUM(M42:M48)</f>
        <v/>
      </c>
      <c r="N49" s="14">
        <f>SUM(N42:N48)</f>
        <v/>
      </c>
      <c r="O49" s="12">
        <f>SUM(O42:O48)</f>
        <v/>
      </c>
      <c r="P49" s="13">
        <f>SUM(P42:P48)</f>
        <v/>
      </c>
      <c r="Q49" s="13">
        <f>SUM(Q42:Q48)</f>
        <v/>
      </c>
      <c r="R49" s="13">
        <f>SUM(R42:R48)</f>
        <v/>
      </c>
      <c r="S49" s="13">
        <f>SUM(S42:S48)</f>
        <v/>
      </c>
      <c r="T49" s="13">
        <f>SUM(T42:T48)</f>
        <v/>
      </c>
      <c r="U49" s="13">
        <f>SUM(U42:U48)</f>
        <v/>
      </c>
      <c r="V49" s="13">
        <f>SUM(V42:V48)</f>
        <v/>
      </c>
      <c r="W49" s="13">
        <f>SUM(W42:W48)</f>
        <v/>
      </c>
      <c r="X49" s="14">
        <f>SUM(X42:X48)</f>
        <v/>
      </c>
      <c r="Y49" s="12">
        <f>SUM(Y42:Y48)</f>
        <v/>
      </c>
      <c r="Z49" s="13">
        <f>SUM(Z42:Z48)</f>
        <v/>
      </c>
      <c r="AA49" s="13">
        <f>SUM(AA42:AA48)</f>
        <v/>
      </c>
      <c r="AB49" s="13">
        <f>SUM(AB42:AB48)</f>
        <v/>
      </c>
      <c r="AC49" s="13">
        <f>SUM(AC42:AC48)</f>
        <v/>
      </c>
      <c r="AD49" s="13">
        <f>SUM(AD42:AD48)</f>
        <v/>
      </c>
      <c r="AE49" s="13">
        <f>SUM(AE42:AE48)</f>
        <v/>
      </c>
      <c r="AF49" s="13">
        <f>SUM(AF42:AF48)</f>
        <v/>
      </c>
      <c r="AG49" s="13">
        <f>SUM(AG42:AG48)</f>
        <v/>
      </c>
      <c r="AH49" s="14">
        <f>SUM(AH42:AH48)</f>
        <v/>
      </c>
      <c r="AI49" s="12">
        <f>SUM(AI42:AI48)</f>
        <v/>
      </c>
      <c r="AJ49" s="13">
        <f>SUM(AJ42:AJ48)</f>
        <v/>
      </c>
      <c r="AK49" s="13">
        <f>SUM(AK42:AK48)</f>
        <v/>
      </c>
      <c r="AL49" s="13">
        <f>SUM(AL42:AL48)</f>
        <v/>
      </c>
      <c r="AM49" s="13">
        <f>SUM(AM42:AM48)</f>
        <v/>
      </c>
      <c r="AN49" s="13">
        <f>SUM(AN42:AN48)</f>
        <v/>
      </c>
      <c r="AO49" s="13">
        <f>SUM(AO42:AO48)</f>
        <v/>
      </c>
      <c r="AP49" s="13">
        <f>SUM(AP42:AP48)</f>
        <v/>
      </c>
      <c r="AQ49" s="13">
        <f>SUM(AQ42:AQ48)</f>
        <v/>
      </c>
      <c r="AR49" s="14">
        <f>SUM(AR42:AR48)</f>
        <v/>
      </c>
      <c r="AS49" s="12">
        <f>SUM(AS42:AS48)</f>
        <v/>
      </c>
      <c r="AT49" s="13">
        <f>SUM(AT42:AT48)</f>
        <v/>
      </c>
      <c r="AU49" s="13">
        <f>SUM(AU42:AU48)</f>
        <v/>
      </c>
      <c r="AV49" s="13">
        <f>SUM(AV42:AV48)</f>
        <v/>
      </c>
      <c r="AW49" s="13">
        <f>SUM(AW42:AW48)</f>
        <v/>
      </c>
      <c r="AX49" s="13">
        <f>SUM(AX42:AX48)</f>
        <v/>
      </c>
      <c r="AY49" s="13">
        <f>SUM(AY42:AY48)</f>
        <v/>
      </c>
      <c r="AZ49" s="13">
        <f>SUM(AZ42:AZ48)</f>
        <v/>
      </c>
      <c r="BA49" s="13">
        <f>SUM(BA42:BA48)</f>
        <v/>
      </c>
      <c r="BB49" s="14">
        <f>SUM(BB42:BB48)</f>
        <v/>
      </c>
      <c r="BC49" s="7">
        <f>SUM(BC42:BC48)</f>
        <v/>
      </c>
      <c r="BD49" s="13">
        <f>SUM(BD42:BD48)</f>
        <v/>
      </c>
      <c r="BE49" s="13">
        <f>SUM(BE42:BE48)</f>
        <v/>
      </c>
      <c r="BF49" s="13">
        <f>BE49-BD49</f>
        <v/>
      </c>
      <c r="BG49" s="13">
        <f>SUM(BG42:BG48)</f>
        <v/>
      </c>
      <c r="BH49" s="13">
        <f>SUM(BH42:BH48)</f>
        <v/>
      </c>
      <c r="BI49" s="13">
        <f>BH49-BG49</f>
        <v/>
      </c>
      <c r="BJ49" s="13">
        <f>IFERROR(BH49/31*31,0)</f>
        <v/>
      </c>
    </row>
    <row r="51">
      <c r="A51" s="7" t="n"/>
      <c r="B51" s="7" t="n"/>
      <c r="C51" s="7" t="n"/>
      <c r="D51" s="7" t="inlineStr">
        <is>
          <t>БОЕВЫЕ ИСКУССТВА</t>
        </is>
      </c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  <c r="V51" s="7" t="n"/>
      <c r="W51" s="7" t="n"/>
      <c r="X51" s="7" t="n"/>
      <c r="Y51" s="7" t="n"/>
      <c r="Z51" s="7" t="n"/>
      <c r="AA51" s="7" t="n"/>
      <c r="AB51" s="7" t="n"/>
      <c r="AC51" s="7" t="n"/>
      <c r="AD51" s="7" t="n"/>
      <c r="AE51" s="7" t="n"/>
      <c r="AF51" s="7" t="n"/>
      <c r="AG51" s="7" t="n"/>
      <c r="AH51" s="7" t="n"/>
      <c r="AI51" s="7" t="n"/>
      <c r="AJ51" s="7" t="n"/>
      <c r="AK51" s="7" t="n"/>
      <c r="AL51" s="7" t="n"/>
      <c r="AM51" s="7" t="n"/>
      <c r="AN51" s="7" t="n"/>
      <c r="AO51" s="7" t="n"/>
      <c r="AP51" s="7" t="n"/>
      <c r="AQ51" s="7" t="n"/>
      <c r="AR51" s="7" t="n"/>
      <c r="AS51" s="7" t="n"/>
      <c r="AT51" s="7" t="n"/>
      <c r="AU51" s="7" t="n"/>
      <c r="AV51" s="7" t="n"/>
      <c r="AW51" s="7" t="n"/>
      <c r="AX51" s="7" t="n"/>
      <c r="AY51" s="7" t="n"/>
      <c r="AZ51" s="7" t="n"/>
      <c r="BA51" s="7" t="n"/>
      <c r="BB51" s="7" t="n"/>
      <c r="BC51" s="7" t="n"/>
      <c r="BD51" s="7" t="n"/>
      <c r="BE51" s="7" t="n"/>
      <c r="BF51" s="7" t="n"/>
      <c r="BG51" s="7" t="n"/>
      <c r="BH51" s="7" t="n"/>
      <c r="BI51" s="7" t="n"/>
      <c r="BJ51" s="7" t="n"/>
    </row>
    <row r="52">
      <c r="A52" s="8" t="n">
        <v>38</v>
      </c>
      <c r="B52" s="8" t="inlineStr">
        <is>
          <t>2026-02-01</t>
        </is>
      </c>
      <c r="C52" s="8" t="inlineStr">
        <is>
          <t>ПТ</t>
        </is>
      </c>
      <c r="D52" s="8" t="inlineStr">
        <is>
          <t>Колесников Сергей Юрьевич</t>
        </is>
      </c>
      <c r="E52" s="9" t="n">
        <v>6</v>
      </c>
      <c r="F52" s="10" t="n">
        <v>10</v>
      </c>
      <c r="G52" s="10" t="n">
        <v>0</v>
      </c>
      <c r="H52" s="10" t="n">
        <v>0</v>
      </c>
      <c r="I52" s="10" t="n">
        <v>16</v>
      </c>
      <c r="J52" s="10" t="n">
        <v>11.49889490130325</v>
      </c>
      <c r="K52" s="10">
        <f>I52-J52</f>
        <v/>
      </c>
      <c r="L52" s="10" t="n">
        <v>13112.5</v>
      </c>
      <c r="M52" s="10" t="n">
        <v>8285.775388077263</v>
      </c>
      <c r="N52" s="11">
        <f>L52-M52</f>
        <v/>
      </c>
      <c r="O52" s="9" t="n">
        <v>8</v>
      </c>
      <c r="P52" s="10" t="n">
        <v>32</v>
      </c>
      <c r="Q52" s="10" t="n">
        <v>0</v>
      </c>
      <c r="R52" s="10" t="n">
        <v>0</v>
      </c>
      <c r="S52" s="10" t="n">
        <v>40</v>
      </c>
      <c r="T52" s="10" t="n">
        <v>36.37527627467419</v>
      </c>
      <c r="U52" s="10">
        <f>S52-T52</f>
        <v/>
      </c>
      <c r="V52" s="10" t="n">
        <v>28926.25</v>
      </c>
      <c r="W52" s="10" t="n">
        <v>26378.55615298069</v>
      </c>
      <c r="X52" s="11">
        <f>V52-W52</f>
        <v/>
      </c>
      <c r="Y52" s="9" t="n">
        <v>10</v>
      </c>
      <c r="Z52" s="10" t="n">
        <v>31</v>
      </c>
      <c r="AA52" s="10" t="n">
        <v>2</v>
      </c>
      <c r="AB52" s="10" t="n">
        <v>0</v>
      </c>
      <c r="AC52" s="10" t="n">
        <v>43</v>
      </c>
      <c r="AD52" s="10" t="n">
        <v>36.37527627467419</v>
      </c>
      <c r="AE52" s="10">
        <f>AC52-AD52</f>
        <v/>
      </c>
      <c r="AF52" s="10" t="n">
        <v>30218.75</v>
      </c>
      <c r="AG52" s="10" t="n">
        <v>26378.55615298069</v>
      </c>
      <c r="AH52" s="11">
        <f>AF52-AG52</f>
        <v/>
      </c>
      <c r="AI52" s="9" t="n">
        <v>14</v>
      </c>
      <c r="AJ52" s="10" t="n">
        <v>33</v>
      </c>
      <c r="AK52" s="10" t="n">
        <v>0</v>
      </c>
      <c r="AL52" s="10" t="n">
        <v>0</v>
      </c>
      <c r="AM52" s="10" t="n">
        <v>47</v>
      </c>
      <c r="AN52" s="10" t="n">
        <v>36.37527627467419</v>
      </c>
      <c r="AO52" s="10">
        <f>AM52-AN52</f>
        <v/>
      </c>
      <c r="AP52" s="10" t="n">
        <v>36852.5</v>
      </c>
      <c r="AQ52" s="10" t="n">
        <v>26378.55615298069</v>
      </c>
      <c r="AR52" s="11">
        <f>AP52-AQ52</f>
        <v/>
      </c>
      <c r="AS52" s="9" t="n">
        <v>14</v>
      </c>
      <c r="AT52" s="10" t="n">
        <v>28</v>
      </c>
      <c r="AU52" s="10" t="n">
        <v>0</v>
      </c>
      <c r="AV52" s="10" t="n">
        <v>0</v>
      </c>
      <c r="AW52" s="10" t="n">
        <v>42</v>
      </c>
      <c r="AX52" s="10" t="n">
        <v>36.37527627467415</v>
      </c>
      <c r="AY52" s="10">
        <f>AW52-AX52</f>
        <v/>
      </c>
      <c r="AZ52" s="10" t="n">
        <v>33789</v>
      </c>
      <c r="BA52" s="10" t="n">
        <v>26378.55615298065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IFERROR(BH52/31*31,0)</f>
        <v/>
      </c>
    </row>
    <row r="53">
      <c r="A53" s="8" t="n">
        <v>39</v>
      </c>
      <c r="B53" s="8" t="inlineStr">
        <is>
          <t>2026-02-01</t>
        </is>
      </c>
      <c r="C53" s="8" t="inlineStr">
        <is>
          <t>ПТ</t>
        </is>
      </c>
      <c r="D53" s="8" t="inlineStr">
        <is>
          <t>Овчинников Степан Анатольевич</t>
        </is>
      </c>
      <c r="E53" s="9" t="n">
        <v>0</v>
      </c>
      <c r="F53" s="10" t="n">
        <v>3</v>
      </c>
      <c r="G53" s="10" t="n">
        <v>0</v>
      </c>
      <c r="H53" s="10" t="n">
        <v>0</v>
      </c>
      <c r="I53" s="10" t="n">
        <v>3</v>
      </c>
      <c r="J53" s="10" t="n">
        <v>15.01448060361253</v>
      </c>
      <c r="K53" s="10">
        <f>I53-J53</f>
        <v/>
      </c>
      <c r="L53" s="10" t="n">
        <v>2398.75</v>
      </c>
      <c r="M53" s="10" t="n">
        <v>9916.718873955389</v>
      </c>
      <c r="N53" s="11">
        <f>L53-M53</f>
        <v/>
      </c>
      <c r="O53" s="9" t="n">
        <v>2</v>
      </c>
      <c r="P53" s="10" t="n">
        <v>67</v>
      </c>
      <c r="Q53" s="10" t="n">
        <v>0</v>
      </c>
      <c r="R53" s="10" t="n">
        <v>0</v>
      </c>
      <c r="S53" s="10" t="n">
        <v>69</v>
      </c>
      <c r="T53" s="10" t="n">
        <v>47.49637984909687</v>
      </c>
      <c r="U53" s="10">
        <f>S53-T53</f>
        <v/>
      </c>
      <c r="V53" s="10" t="n">
        <v>46222.5</v>
      </c>
      <c r="W53" s="10" t="n">
        <v>31570.82028151116</v>
      </c>
      <c r="X53" s="11">
        <f>V53-W53</f>
        <v/>
      </c>
      <c r="Y53" s="9" t="n">
        <v>0</v>
      </c>
      <c r="Z53" s="10" t="n">
        <v>56</v>
      </c>
      <c r="AA53" s="10" t="n">
        <v>0</v>
      </c>
      <c r="AB53" s="10" t="n">
        <v>0</v>
      </c>
      <c r="AC53" s="10" t="n">
        <v>56</v>
      </c>
      <c r="AD53" s="10" t="n">
        <v>47.49637984909687</v>
      </c>
      <c r="AE53" s="10">
        <f>AC53-AD53</f>
        <v/>
      </c>
      <c r="AF53" s="10" t="n">
        <v>37062.5</v>
      </c>
      <c r="AG53" s="10" t="n">
        <v>31570.82028151116</v>
      </c>
      <c r="AH53" s="11">
        <f>AF53-AG53</f>
        <v/>
      </c>
      <c r="AI53" s="9" t="n">
        <v>1</v>
      </c>
      <c r="AJ53" s="10" t="n">
        <v>58</v>
      </c>
      <c r="AK53" s="10" t="n">
        <v>0</v>
      </c>
      <c r="AL53" s="10" t="n">
        <v>0</v>
      </c>
      <c r="AM53" s="10" t="n">
        <v>59</v>
      </c>
      <c r="AN53" s="10" t="n">
        <v>47.49637984909687</v>
      </c>
      <c r="AO53" s="10">
        <f>AM53-AN53</f>
        <v/>
      </c>
      <c r="AP53" s="10" t="n">
        <v>38055</v>
      </c>
      <c r="AQ53" s="10" t="n">
        <v>31570.82028151116</v>
      </c>
      <c r="AR53" s="11">
        <f>AP53-AQ53</f>
        <v/>
      </c>
      <c r="AS53" s="9" t="n">
        <v>0</v>
      </c>
      <c r="AT53" s="10" t="n">
        <v>33</v>
      </c>
      <c r="AU53" s="10" t="n">
        <v>0</v>
      </c>
      <c r="AV53" s="10" t="n">
        <v>0</v>
      </c>
      <c r="AW53" s="10" t="n">
        <v>33</v>
      </c>
      <c r="AX53" s="10" t="n">
        <v>47.49637984909682</v>
      </c>
      <c r="AY53" s="10">
        <f>AW53-AX53</f>
        <v/>
      </c>
      <c r="AZ53" s="10" t="n">
        <v>22682.5</v>
      </c>
      <c r="BA53" s="10" t="n">
        <v>31570.82028151111</v>
      </c>
      <c r="BB53" s="11">
        <f>AZ53-BA53</f>
        <v/>
      </c>
      <c r="BD53" s="10">
        <f>SUM(J53,T53,AD53,AN53,AX53)</f>
        <v/>
      </c>
      <c r="BE53" s="10">
        <f>SUM(I53,S53,AC53,AM53,AW53)</f>
        <v/>
      </c>
      <c r="BF53" s="10">
        <f>BE53-BD53</f>
        <v/>
      </c>
      <c r="BG53" s="10">
        <f>SUM(M53,W53,AG53,AQ53,BA53)</f>
        <v/>
      </c>
      <c r="BH53" s="10">
        <f>SUM(L53,V53,AF53,AP53,AZ53)</f>
        <v/>
      </c>
      <c r="BI53" s="10">
        <f>BH53-BG53</f>
        <v/>
      </c>
      <c r="BJ53" s="10">
        <f>IFERROR(BH53/31*31,0)</f>
        <v/>
      </c>
    </row>
    <row r="54">
      <c r="A54" s="7" t="n"/>
      <c r="B54" s="7" t="n"/>
      <c r="C54" s="7" t="n"/>
      <c r="D54" s="7" t="inlineStr">
        <is>
          <t>Итого БОЕВЫЕ ИСКУССТВА</t>
        </is>
      </c>
      <c r="E54" s="12">
        <f>SUM(E52:E53)</f>
        <v/>
      </c>
      <c r="F54" s="13">
        <f>SUM(F52:F53)</f>
        <v/>
      </c>
      <c r="G54" s="13">
        <f>SUM(G52:G53)</f>
        <v/>
      </c>
      <c r="H54" s="13">
        <f>SUM(H52:H53)</f>
        <v/>
      </c>
      <c r="I54" s="13">
        <f>SUM(I52:I53)</f>
        <v/>
      </c>
      <c r="J54" s="13">
        <f>SUM(J52:J53)</f>
        <v/>
      </c>
      <c r="K54" s="13">
        <f>SUM(K52:K53)</f>
        <v/>
      </c>
      <c r="L54" s="13">
        <f>SUM(L52:L53)</f>
        <v/>
      </c>
      <c r="M54" s="13">
        <f>SUM(M52:M53)</f>
        <v/>
      </c>
      <c r="N54" s="14">
        <f>SUM(N52:N53)</f>
        <v/>
      </c>
      <c r="O54" s="12">
        <f>SUM(O52:O53)</f>
        <v/>
      </c>
      <c r="P54" s="13">
        <f>SUM(P52:P53)</f>
        <v/>
      </c>
      <c r="Q54" s="13">
        <f>SUM(Q52:Q53)</f>
        <v/>
      </c>
      <c r="R54" s="13">
        <f>SUM(R52:R53)</f>
        <v/>
      </c>
      <c r="S54" s="13">
        <f>SUM(S52:S53)</f>
        <v/>
      </c>
      <c r="T54" s="13">
        <f>SUM(T52:T53)</f>
        <v/>
      </c>
      <c r="U54" s="13">
        <f>SUM(U52:U53)</f>
        <v/>
      </c>
      <c r="V54" s="13">
        <f>SUM(V52:V53)</f>
        <v/>
      </c>
      <c r="W54" s="13">
        <f>SUM(W52:W53)</f>
        <v/>
      </c>
      <c r="X54" s="14">
        <f>SUM(X52:X53)</f>
        <v/>
      </c>
      <c r="Y54" s="12">
        <f>SUM(Y52:Y53)</f>
        <v/>
      </c>
      <c r="Z54" s="13">
        <f>SUM(Z52:Z53)</f>
        <v/>
      </c>
      <c r="AA54" s="13">
        <f>SUM(AA52:AA53)</f>
        <v/>
      </c>
      <c r="AB54" s="13">
        <f>SUM(AB52:AB53)</f>
        <v/>
      </c>
      <c r="AC54" s="13">
        <f>SUM(AC52:AC53)</f>
        <v/>
      </c>
      <c r="AD54" s="13">
        <f>SUM(AD52:AD53)</f>
        <v/>
      </c>
      <c r="AE54" s="13">
        <f>SUM(AE52:AE53)</f>
        <v/>
      </c>
      <c r="AF54" s="13">
        <f>SUM(AF52:AF53)</f>
        <v/>
      </c>
      <c r="AG54" s="13">
        <f>SUM(AG52:AG53)</f>
        <v/>
      </c>
      <c r="AH54" s="14">
        <f>SUM(AH52:AH53)</f>
        <v/>
      </c>
      <c r="AI54" s="12">
        <f>SUM(AI52:AI53)</f>
        <v/>
      </c>
      <c r="AJ54" s="13">
        <f>SUM(AJ52:AJ53)</f>
        <v/>
      </c>
      <c r="AK54" s="13">
        <f>SUM(AK52:AK53)</f>
        <v/>
      </c>
      <c r="AL54" s="13">
        <f>SUM(AL52:AL53)</f>
        <v/>
      </c>
      <c r="AM54" s="13">
        <f>SUM(AM52:AM53)</f>
        <v/>
      </c>
      <c r="AN54" s="13">
        <f>SUM(AN52:AN53)</f>
        <v/>
      </c>
      <c r="AO54" s="13">
        <f>SUM(AO52:AO53)</f>
        <v/>
      </c>
      <c r="AP54" s="13">
        <f>SUM(AP52:AP53)</f>
        <v/>
      </c>
      <c r="AQ54" s="13">
        <f>SUM(AQ52:AQ53)</f>
        <v/>
      </c>
      <c r="AR54" s="14">
        <f>SUM(AR52:AR53)</f>
        <v/>
      </c>
      <c r="AS54" s="12">
        <f>SUM(AS52:AS53)</f>
        <v/>
      </c>
      <c r="AT54" s="13">
        <f>SUM(AT52:AT53)</f>
        <v/>
      </c>
      <c r="AU54" s="13">
        <f>SUM(AU52:AU53)</f>
        <v/>
      </c>
      <c r="AV54" s="13">
        <f>SUM(AV52:AV53)</f>
        <v/>
      </c>
      <c r="AW54" s="13">
        <f>SUM(AW52:AW53)</f>
        <v/>
      </c>
      <c r="AX54" s="13">
        <f>SUM(AX52:AX53)</f>
        <v/>
      </c>
      <c r="AY54" s="13">
        <f>SUM(AY52:AY53)</f>
        <v/>
      </c>
      <c r="AZ54" s="13">
        <f>SUM(AZ52:AZ53)</f>
        <v/>
      </c>
      <c r="BA54" s="13">
        <f>SUM(BA52:BA53)</f>
        <v/>
      </c>
      <c r="BB54" s="14">
        <f>SUM(BB52:BB53)</f>
        <v/>
      </c>
      <c r="BC54" s="7">
        <f>SUM(BC52:BC53)</f>
        <v/>
      </c>
      <c r="BD54" s="13">
        <f>SUM(BD52:BD53)</f>
        <v/>
      </c>
      <c r="BE54" s="13">
        <f>SUM(BE52:BE53)</f>
        <v/>
      </c>
      <c r="BF54" s="13">
        <f>BE54-BD54</f>
        <v/>
      </c>
      <c r="BG54" s="13">
        <f>SUM(BG52:BG53)</f>
        <v/>
      </c>
      <c r="BH54" s="13">
        <f>SUM(BH52:BH53)</f>
        <v/>
      </c>
      <c r="BI54" s="13">
        <f>BH54-BG54</f>
        <v/>
      </c>
      <c r="BJ54" s="13">
        <f>IFERROR(BH54/31*31,0)</f>
        <v/>
      </c>
    </row>
    <row r="56">
      <c r="A56" s="15" t="n"/>
      <c r="B56" s="15" t="n"/>
      <c r="C56" s="15" t="n"/>
      <c r="D56" s="15" t="inlineStr">
        <is>
          <t>Итого</t>
        </is>
      </c>
      <c r="E56" s="16">
        <f>SUM(E15,E39,E49,E54)</f>
        <v/>
      </c>
      <c r="F56" s="17">
        <f>SUM(F15,F39,F49,F54)</f>
        <v/>
      </c>
      <c r="G56" s="17">
        <f>SUM(G15,G39,G49,G54)</f>
        <v/>
      </c>
      <c r="H56" s="17">
        <f>SUM(H15,H39,H49,H54)</f>
        <v/>
      </c>
      <c r="I56" s="17">
        <f>SUM(I15,I39,I49,I54)</f>
        <v/>
      </c>
      <c r="J56" s="17">
        <f>SUM(J15,J39,J49,J54)</f>
        <v/>
      </c>
      <c r="K56" s="17">
        <f>SUM(K15,K39,K49,K54)</f>
        <v/>
      </c>
      <c r="L56" s="17">
        <f>SUM(L15,L39,L49,L54)</f>
        <v/>
      </c>
      <c r="M56" s="17">
        <f>SUM(M15,M39,M49,M54)</f>
        <v/>
      </c>
      <c r="N56" s="18">
        <f>SUM(N15,N39,N49,N54)</f>
        <v/>
      </c>
      <c r="O56" s="16">
        <f>SUM(O15,O39,O49,O54)</f>
        <v/>
      </c>
      <c r="P56" s="17">
        <f>SUM(P15,P39,P49,P54)</f>
        <v/>
      </c>
      <c r="Q56" s="17">
        <f>SUM(Q15,Q39,Q49,Q54)</f>
        <v/>
      </c>
      <c r="R56" s="17">
        <f>SUM(R15,R39,R49,R54)</f>
        <v/>
      </c>
      <c r="S56" s="17">
        <f>SUM(S15,S39,S49,S54)</f>
        <v/>
      </c>
      <c r="T56" s="17">
        <f>SUM(T15,T39,T49,T54)</f>
        <v/>
      </c>
      <c r="U56" s="17">
        <f>SUM(U15,U39,U49,U54)</f>
        <v/>
      </c>
      <c r="V56" s="17">
        <f>SUM(V15,V39,V49,V54)</f>
        <v/>
      </c>
      <c r="W56" s="17">
        <f>SUM(W15,W39,W49,W54)</f>
        <v/>
      </c>
      <c r="X56" s="18">
        <f>SUM(X15,X39,X49,X54)</f>
        <v/>
      </c>
      <c r="Y56" s="16">
        <f>SUM(Y15,Y39,Y49,Y54)</f>
        <v/>
      </c>
      <c r="Z56" s="17">
        <f>SUM(Z15,Z39,Z49,Z54)</f>
        <v/>
      </c>
      <c r="AA56" s="17">
        <f>SUM(AA15,AA39,AA49,AA54)</f>
        <v/>
      </c>
      <c r="AB56" s="17">
        <f>SUM(AB15,AB39,AB49,AB54)</f>
        <v/>
      </c>
      <c r="AC56" s="17">
        <f>SUM(AC15,AC39,AC49,AC54)</f>
        <v/>
      </c>
      <c r="AD56" s="17">
        <f>SUM(AD15,AD39,AD49,AD54)</f>
        <v/>
      </c>
      <c r="AE56" s="17">
        <f>SUM(AE15,AE39,AE49,AE54)</f>
        <v/>
      </c>
      <c r="AF56" s="17">
        <f>SUM(AF15,AF39,AF49,AF54)</f>
        <v/>
      </c>
      <c r="AG56" s="17">
        <f>SUM(AG15,AG39,AG49,AG54)</f>
        <v/>
      </c>
      <c r="AH56" s="18">
        <f>SUM(AH15,AH39,AH49,AH54)</f>
        <v/>
      </c>
      <c r="AI56" s="16">
        <f>SUM(AI15,AI39,AI49,AI54)</f>
        <v/>
      </c>
      <c r="AJ56" s="17">
        <f>SUM(AJ15,AJ39,AJ49,AJ54)</f>
        <v/>
      </c>
      <c r="AK56" s="17">
        <f>SUM(AK15,AK39,AK49,AK54)</f>
        <v/>
      </c>
      <c r="AL56" s="17">
        <f>SUM(AL15,AL39,AL49,AL54)</f>
        <v/>
      </c>
      <c r="AM56" s="17">
        <f>SUM(AM15,AM39,AM49,AM54)</f>
        <v/>
      </c>
      <c r="AN56" s="17">
        <f>SUM(AN15,AN39,AN49,AN54)</f>
        <v/>
      </c>
      <c r="AO56" s="17">
        <f>SUM(AO15,AO39,AO49,AO54)</f>
        <v/>
      </c>
      <c r="AP56" s="17">
        <f>SUM(AP15,AP39,AP49,AP54)</f>
        <v/>
      </c>
      <c r="AQ56" s="17">
        <f>SUM(AQ15,AQ39,AQ49,AQ54)</f>
        <v/>
      </c>
      <c r="AR56" s="18">
        <f>SUM(AR15,AR39,AR49,AR54)</f>
        <v/>
      </c>
      <c r="AS56" s="16">
        <f>SUM(AS15,AS39,AS49,AS54)</f>
        <v/>
      </c>
      <c r="AT56" s="17">
        <f>SUM(AT15,AT39,AT49,AT54)</f>
        <v/>
      </c>
      <c r="AU56" s="17">
        <f>SUM(AU15,AU39,AU49,AU54)</f>
        <v/>
      </c>
      <c r="AV56" s="17">
        <f>SUM(AV15,AV39,AV49,AV54)</f>
        <v/>
      </c>
      <c r="AW56" s="17">
        <f>SUM(AW15,AW39,AW49,AW54)</f>
        <v/>
      </c>
      <c r="AX56" s="17">
        <f>SUM(AX15,AX39,AX49,AX54)</f>
        <v/>
      </c>
      <c r="AY56" s="17">
        <f>SUM(AY15,AY39,AY49,AY54)</f>
        <v/>
      </c>
      <c r="AZ56" s="17">
        <f>SUM(AZ15,AZ39,AZ49,AZ54)</f>
        <v/>
      </c>
      <c r="BA56" s="17">
        <f>SUM(BA15,BA39,BA49,BA54)</f>
        <v/>
      </c>
      <c r="BB56" s="18">
        <f>SUM(BB15,BB39,BB49,BB54)</f>
        <v/>
      </c>
      <c r="BC56" s="16">
        <f>SUM(BC15,BC39,BC49,BC54)</f>
        <v/>
      </c>
      <c r="BD56" s="17">
        <f>SUM(BD15,BD39,BD49,BD54)</f>
        <v/>
      </c>
      <c r="BE56" s="17">
        <f>SUM(BE15,BE39,BE49,BE54)</f>
        <v/>
      </c>
      <c r="BF56" s="17">
        <f>BE56-BD56</f>
        <v/>
      </c>
      <c r="BG56" s="17">
        <f>SUM(BG15,BG39,BG49,BG54)</f>
        <v/>
      </c>
      <c r="BH56" s="17">
        <f>SUM(BH15,BH39,BH49,BH54)</f>
        <v/>
      </c>
      <c r="BI56" s="17">
        <f>BH56-BG56</f>
        <v/>
      </c>
      <c r="BJ56" s="17">
        <f>IFERROR(BH56/31*31,0)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4">
    <cfRule type="dataBar" priority="1">
      <dataBar showValue="1">
        <cfvo type="min"/>
        <cfvo type="max"/>
        <color rgb="00D8B4FE"/>
      </dataBar>
    </cfRule>
  </conditionalFormatting>
  <conditionalFormatting sqref="K18:K38">
    <cfRule type="dataBar" priority="2">
      <dataBar showValue="1">
        <cfvo type="min"/>
        <cfvo type="max"/>
        <color rgb="00D8B4FE"/>
      </dataBar>
    </cfRule>
  </conditionalFormatting>
  <conditionalFormatting sqref="K42:K48">
    <cfRule type="dataBar" priority="3">
      <dataBar showValue="1">
        <cfvo type="min"/>
        <cfvo type="max"/>
        <color rgb="00D8B4FE"/>
      </dataBar>
    </cfRule>
  </conditionalFormatting>
  <conditionalFormatting sqref="K52:K53">
    <cfRule type="dataBar" priority="4">
      <dataBar showValue="1">
        <cfvo type="min"/>
        <cfvo type="max"/>
        <color rgb="00D8B4FE"/>
      </dataBar>
    </cfRule>
  </conditionalFormatting>
  <conditionalFormatting sqref="N6:N14">
    <cfRule type="dataBar" priority="5">
      <dataBar showValue="1">
        <cfvo type="min"/>
        <cfvo type="max"/>
        <color rgb="00D8B4FE"/>
      </dataBar>
    </cfRule>
  </conditionalFormatting>
  <conditionalFormatting sqref="N18:N38">
    <cfRule type="dataBar" priority="6">
      <dataBar showValue="1">
        <cfvo type="min"/>
        <cfvo type="max"/>
        <color rgb="00D8B4FE"/>
      </dataBar>
    </cfRule>
  </conditionalFormatting>
  <conditionalFormatting sqref="N42:N48">
    <cfRule type="dataBar" priority="7">
      <dataBar showValue="1">
        <cfvo type="min"/>
        <cfvo type="max"/>
        <color rgb="00D8B4FE"/>
      </dataBar>
    </cfRule>
  </conditionalFormatting>
  <conditionalFormatting sqref="N52:N53">
    <cfRule type="dataBar" priority="8">
      <dataBar showValue="1">
        <cfvo type="min"/>
        <cfvo type="max"/>
        <color rgb="00D8B4FE"/>
      </dataBar>
    </cfRule>
  </conditionalFormatting>
  <conditionalFormatting sqref="U6:U14">
    <cfRule type="dataBar" priority="9">
      <dataBar showValue="1">
        <cfvo type="min"/>
        <cfvo type="max"/>
        <color rgb="00D8B4FE"/>
      </dataBar>
    </cfRule>
  </conditionalFormatting>
  <conditionalFormatting sqref="U18:U38">
    <cfRule type="dataBar" priority="10">
      <dataBar showValue="1">
        <cfvo type="min"/>
        <cfvo type="max"/>
        <color rgb="00D8B4FE"/>
      </dataBar>
    </cfRule>
  </conditionalFormatting>
  <conditionalFormatting sqref="U42:U48">
    <cfRule type="dataBar" priority="11">
      <dataBar showValue="1">
        <cfvo type="min"/>
        <cfvo type="max"/>
        <color rgb="00D8B4FE"/>
      </dataBar>
    </cfRule>
  </conditionalFormatting>
  <conditionalFormatting sqref="U52:U53">
    <cfRule type="dataBar" priority="12">
      <dataBar showValue="1">
        <cfvo type="min"/>
        <cfvo type="max"/>
        <color rgb="00D8B4FE"/>
      </dataBar>
    </cfRule>
  </conditionalFormatting>
  <conditionalFormatting sqref="X6:X14">
    <cfRule type="dataBar" priority="13">
      <dataBar showValue="1">
        <cfvo type="min"/>
        <cfvo type="max"/>
        <color rgb="00D8B4FE"/>
      </dataBar>
    </cfRule>
  </conditionalFormatting>
  <conditionalFormatting sqref="X18:X38">
    <cfRule type="dataBar" priority="14">
      <dataBar showValue="1">
        <cfvo type="min"/>
        <cfvo type="max"/>
        <color rgb="00D8B4FE"/>
      </dataBar>
    </cfRule>
  </conditionalFormatting>
  <conditionalFormatting sqref="X42:X48">
    <cfRule type="dataBar" priority="15">
      <dataBar showValue="1">
        <cfvo type="min"/>
        <cfvo type="max"/>
        <color rgb="00D8B4FE"/>
      </dataBar>
    </cfRule>
  </conditionalFormatting>
  <conditionalFormatting sqref="X52:X53">
    <cfRule type="dataBar" priority="16">
      <dataBar showValue="1">
        <cfvo type="min"/>
        <cfvo type="max"/>
        <color rgb="00D8B4FE"/>
      </dataBar>
    </cfRule>
  </conditionalFormatting>
  <conditionalFormatting sqref="AE6:AE14">
    <cfRule type="dataBar" priority="17">
      <dataBar showValue="1">
        <cfvo type="min"/>
        <cfvo type="max"/>
        <color rgb="00D8B4FE"/>
      </dataBar>
    </cfRule>
  </conditionalFormatting>
  <conditionalFormatting sqref="AE18:AE38">
    <cfRule type="dataBar" priority="18">
      <dataBar showValue="1">
        <cfvo type="min"/>
        <cfvo type="max"/>
        <color rgb="00D8B4FE"/>
      </dataBar>
    </cfRule>
  </conditionalFormatting>
  <conditionalFormatting sqref="AE42:AE48">
    <cfRule type="dataBar" priority="19">
      <dataBar showValue="1">
        <cfvo type="min"/>
        <cfvo type="max"/>
        <color rgb="00D8B4FE"/>
      </dataBar>
    </cfRule>
  </conditionalFormatting>
  <conditionalFormatting sqref="AE52:AE53">
    <cfRule type="dataBar" priority="20">
      <dataBar showValue="1">
        <cfvo type="min"/>
        <cfvo type="max"/>
        <color rgb="00D8B4FE"/>
      </dataBar>
    </cfRule>
  </conditionalFormatting>
  <conditionalFormatting sqref="AH6:AH14">
    <cfRule type="dataBar" priority="21">
      <dataBar showValue="1">
        <cfvo type="min"/>
        <cfvo type="max"/>
        <color rgb="00D8B4FE"/>
      </dataBar>
    </cfRule>
  </conditionalFormatting>
  <conditionalFormatting sqref="AH18:AH38">
    <cfRule type="dataBar" priority="22">
      <dataBar showValue="1">
        <cfvo type="min"/>
        <cfvo type="max"/>
        <color rgb="00D8B4FE"/>
      </dataBar>
    </cfRule>
  </conditionalFormatting>
  <conditionalFormatting sqref="AH42:AH48">
    <cfRule type="dataBar" priority="23">
      <dataBar showValue="1">
        <cfvo type="min"/>
        <cfvo type="max"/>
        <color rgb="00D8B4FE"/>
      </dataBar>
    </cfRule>
  </conditionalFormatting>
  <conditionalFormatting sqref="AH52:AH53">
    <cfRule type="dataBar" priority="24">
      <dataBar showValue="1">
        <cfvo type="min"/>
        <cfvo type="max"/>
        <color rgb="00D8B4FE"/>
      </dataBar>
    </cfRule>
  </conditionalFormatting>
  <conditionalFormatting sqref="AO6:AO14">
    <cfRule type="dataBar" priority="25">
      <dataBar showValue="1">
        <cfvo type="min"/>
        <cfvo type="max"/>
        <color rgb="00D8B4FE"/>
      </dataBar>
    </cfRule>
  </conditionalFormatting>
  <conditionalFormatting sqref="AO18:AO38">
    <cfRule type="dataBar" priority="26">
      <dataBar showValue="1">
        <cfvo type="min"/>
        <cfvo type="max"/>
        <color rgb="00D8B4FE"/>
      </dataBar>
    </cfRule>
  </conditionalFormatting>
  <conditionalFormatting sqref="AO42:AO48">
    <cfRule type="dataBar" priority="27">
      <dataBar showValue="1">
        <cfvo type="min"/>
        <cfvo type="max"/>
        <color rgb="00D8B4FE"/>
      </dataBar>
    </cfRule>
  </conditionalFormatting>
  <conditionalFormatting sqref="AO52:AO53">
    <cfRule type="dataBar" priority="28">
      <dataBar showValue="1">
        <cfvo type="min"/>
        <cfvo type="max"/>
        <color rgb="00D8B4FE"/>
      </dataBar>
    </cfRule>
  </conditionalFormatting>
  <conditionalFormatting sqref="AR6:AR14">
    <cfRule type="dataBar" priority="29">
      <dataBar showValue="1">
        <cfvo type="min"/>
        <cfvo type="max"/>
        <color rgb="00D8B4FE"/>
      </dataBar>
    </cfRule>
  </conditionalFormatting>
  <conditionalFormatting sqref="AR18:AR38">
    <cfRule type="dataBar" priority="30">
      <dataBar showValue="1">
        <cfvo type="min"/>
        <cfvo type="max"/>
        <color rgb="00D8B4FE"/>
      </dataBar>
    </cfRule>
  </conditionalFormatting>
  <conditionalFormatting sqref="AR42:AR48">
    <cfRule type="dataBar" priority="31">
      <dataBar showValue="1">
        <cfvo type="min"/>
        <cfvo type="max"/>
        <color rgb="00D8B4FE"/>
      </dataBar>
    </cfRule>
  </conditionalFormatting>
  <conditionalFormatting sqref="AR52:AR53">
    <cfRule type="dataBar" priority="32">
      <dataBar showValue="1">
        <cfvo type="min"/>
        <cfvo type="max"/>
        <color rgb="00D8B4FE"/>
      </dataBar>
    </cfRule>
  </conditionalFormatting>
  <conditionalFormatting sqref="AY6:AY14">
    <cfRule type="dataBar" priority="33">
      <dataBar showValue="1">
        <cfvo type="min"/>
        <cfvo type="max"/>
        <color rgb="00D8B4FE"/>
      </dataBar>
    </cfRule>
  </conditionalFormatting>
  <conditionalFormatting sqref="AY18:AY38">
    <cfRule type="dataBar" priority="34">
      <dataBar showValue="1">
        <cfvo type="min"/>
        <cfvo type="max"/>
        <color rgb="00D8B4FE"/>
      </dataBar>
    </cfRule>
  </conditionalFormatting>
  <conditionalFormatting sqref="AY42:AY48">
    <cfRule type="dataBar" priority="35">
      <dataBar showValue="1">
        <cfvo type="min"/>
        <cfvo type="max"/>
        <color rgb="00D8B4FE"/>
      </dataBar>
    </cfRule>
  </conditionalFormatting>
  <conditionalFormatting sqref="AY52:AY53">
    <cfRule type="dataBar" priority="36">
      <dataBar showValue="1">
        <cfvo type="min"/>
        <cfvo type="max"/>
        <color rgb="00D8B4FE"/>
      </dataBar>
    </cfRule>
  </conditionalFormatting>
  <conditionalFormatting sqref="BB6:BB14">
    <cfRule type="dataBar" priority="37">
      <dataBar showValue="1">
        <cfvo type="min"/>
        <cfvo type="max"/>
        <color rgb="00D8B4FE"/>
      </dataBar>
    </cfRule>
  </conditionalFormatting>
  <conditionalFormatting sqref="BB18:BB38">
    <cfRule type="dataBar" priority="38">
      <dataBar showValue="1">
        <cfvo type="min"/>
        <cfvo type="max"/>
        <color rgb="00D8B4FE"/>
      </dataBar>
    </cfRule>
  </conditionalFormatting>
  <conditionalFormatting sqref="BB42:BB48">
    <cfRule type="dataBar" priority="39">
      <dataBar showValue="1">
        <cfvo type="min"/>
        <cfvo type="max"/>
        <color rgb="00D8B4FE"/>
      </dataBar>
    </cfRule>
  </conditionalFormatting>
  <conditionalFormatting sqref="BB52:BB53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3876683.27</v>
      </c>
    </row>
    <row r="7">
      <c r="A7" s="8" t="inlineStr">
        <is>
          <t>План суммы</t>
        </is>
      </c>
      <c r="B7" s="21" t="n">
        <v>3450000</v>
      </c>
    </row>
    <row r="8">
      <c r="A8" s="8" t="inlineStr">
        <is>
          <t>Выполнение суммы</t>
        </is>
      </c>
      <c r="B8" s="22" t="n">
        <v>1.123676310144927</v>
      </c>
    </row>
    <row r="9">
      <c r="A9" s="8" t="inlineStr">
        <is>
          <t>Факт тренировок</t>
        </is>
      </c>
      <c r="B9" s="21" t="n">
        <v>3804</v>
      </c>
    </row>
    <row r="10">
      <c r="A10" s="8" t="inlineStr">
        <is>
          <t>План тренировок</t>
        </is>
      </c>
      <c r="B10" s="21" t="n">
        <v>3553</v>
      </c>
    </row>
    <row r="11">
      <c r="A11" s="8" t="inlineStr">
        <is>
          <t>Выполнение тренировок</t>
        </is>
      </c>
      <c r="B11" s="22" t="n">
        <v>1.070644525752885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1273</v>
      </c>
      <c r="C17" s="10" t="n">
        <v>1255</v>
      </c>
      <c r="D17" s="23" t="n">
        <v>0.98586017282011</v>
      </c>
      <c r="E17" s="10" t="n">
        <v>1000000</v>
      </c>
      <c r="F17" s="10" t="n">
        <v>1169861.28</v>
      </c>
      <c r="G17" s="23" t="n">
        <v>1.16986128</v>
      </c>
      <c r="H17" s="10" t="n">
        <v>1169861.28</v>
      </c>
      <c r="I17" s="10" t="n">
        <v>169861.2799999996</v>
      </c>
    </row>
    <row r="18">
      <c r="A18" s="8" t="inlineStr">
        <is>
          <t>ТЗ</t>
        </is>
      </c>
      <c r="B18" s="10" t="n">
        <v>1545</v>
      </c>
      <c r="C18" s="10" t="n">
        <v>1714</v>
      </c>
      <c r="D18" s="23" t="n">
        <v>1.109385113268608</v>
      </c>
      <c r="E18" s="10" t="n">
        <v>1800000</v>
      </c>
      <c r="F18" s="10" t="n">
        <v>1968027.11</v>
      </c>
      <c r="G18" s="23" t="n">
        <v>1.093348394444444</v>
      </c>
      <c r="H18" s="10" t="n">
        <v>1968027.11</v>
      </c>
      <c r="I18" s="10" t="n">
        <v>168027.1099999999</v>
      </c>
    </row>
    <row r="19">
      <c r="A19" s="8" t="inlineStr">
        <is>
          <t>ГП</t>
        </is>
      </c>
      <c r="B19" s="10" t="n">
        <v>373</v>
      </c>
      <c r="C19" s="10" t="n">
        <v>427</v>
      </c>
      <c r="D19" s="23" t="n">
        <v>1.144772117962467</v>
      </c>
      <c r="E19" s="10" t="n">
        <v>400000</v>
      </c>
      <c r="F19" s="10" t="n">
        <v>449474.63</v>
      </c>
      <c r="G19" s="23" t="n">
        <v>1.123686575</v>
      </c>
      <c r="H19" s="10" t="n">
        <v>449474.63</v>
      </c>
      <c r="I19" s="10" t="n">
        <v>49474.63</v>
      </c>
    </row>
    <row r="20">
      <c r="A20" s="8" t="inlineStr">
        <is>
          <t>БИ</t>
        </is>
      </c>
      <c r="B20" s="10" t="n">
        <v>362</v>
      </c>
      <c r="C20" s="10" t="n">
        <v>408</v>
      </c>
      <c r="D20" s="23" t="n">
        <v>1.12707182320442</v>
      </c>
      <c r="E20" s="10" t="n">
        <v>250000</v>
      </c>
      <c r="F20" s="10" t="n">
        <v>289320.25</v>
      </c>
      <c r="G20" s="23" t="n">
        <v>1.157281</v>
      </c>
      <c r="H20" s="10" t="n">
        <v>289320.25</v>
      </c>
      <c r="I20" s="10" t="n">
        <v>39320.25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Пикулев Александр Николаевич</t>
        </is>
      </c>
      <c r="C26" s="10" t="n">
        <v>133</v>
      </c>
      <c r="D26" s="10" t="n">
        <v>49</v>
      </c>
      <c r="E26" s="23" t="n">
        <v>0.3684210526315789</v>
      </c>
      <c r="F26" s="10" t="n">
        <v>103900</v>
      </c>
      <c r="G26" s="10" t="n">
        <v>67660</v>
      </c>
      <c r="H26" s="23" t="n">
        <v>0.6512030798845043</v>
      </c>
      <c r="I26" s="10" t="n">
        <v>67660</v>
      </c>
      <c r="J26" s="10" t="n">
        <v>-36240</v>
      </c>
    </row>
    <row r="27">
      <c r="A27" s="8" t="inlineStr">
        <is>
          <t>БАС</t>
        </is>
      </c>
      <c r="B27" s="8" t="inlineStr">
        <is>
          <t>Семынина Нина Денисовна</t>
        </is>
      </c>
      <c r="C27" s="10" t="n">
        <v>164</v>
      </c>
      <c r="D27" s="10" t="n">
        <v>156</v>
      </c>
      <c r="E27" s="23" t="n">
        <v>0.9512195121951219</v>
      </c>
      <c r="F27" s="10" t="n">
        <v>157400</v>
      </c>
      <c r="G27" s="10" t="n">
        <v>153245.7</v>
      </c>
      <c r="H27" s="23" t="n">
        <v>0.9736067344345615</v>
      </c>
      <c r="I27" s="10" t="n">
        <v>153245.7</v>
      </c>
      <c r="J27" s="10" t="n">
        <v>-4154.300000000017</v>
      </c>
    </row>
    <row r="28">
      <c r="A28" s="8" t="inlineStr">
        <is>
          <t>БАС</t>
        </is>
      </c>
      <c r="B28" s="8" t="inlineStr">
        <is>
          <t>Кокорин Александр Борисович</t>
        </is>
      </c>
      <c r="C28" s="10" t="n">
        <v>27</v>
      </c>
      <c r="D28" s="10" t="n">
        <v>22</v>
      </c>
      <c r="E28" s="23" t="n">
        <v>0.8148148148148148</v>
      </c>
      <c r="F28" s="10" t="n">
        <v>31800</v>
      </c>
      <c r="G28" s="10" t="n">
        <v>32395</v>
      </c>
      <c r="H28" s="23" t="n">
        <v>1.018710691823899</v>
      </c>
      <c r="I28" s="10" t="n">
        <v>32395</v>
      </c>
      <c r="J28" s="10" t="n">
        <v>595</v>
      </c>
    </row>
    <row r="29">
      <c r="A29" s="8" t="inlineStr">
        <is>
          <t>БАС</t>
        </is>
      </c>
      <c r="B29" s="8" t="inlineStr">
        <is>
          <t>Александрова Мария Александровна</t>
        </is>
      </c>
      <c r="C29" s="10" t="n">
        <v>124</v>
      </c>
      <c r="D29" s="10" t="n">
        <v>169</v>
      </c>
      <c r="E29" s="23" t="n">
        <v>1.362903225806452</v>
      </c>
      <c r="F29" s="10" t="n">
        <v>117800</v>
      </c>
      <c r="G29" s="10" t="n">
        <v>138265</v>
      </c>
      <c r="H29" s="23" t="n">
        <v>1.173726655348047</v>
      </c>
      <c r="I29" s="10" t="n">
        <v>138265</v>
      </c>
      <c r="J29" s="10" t="n">
        <v>20465</v>
      </c>
    </row>
    <row r="30">
      <c r="A30" s="8" t="inlineStr">
        <is>
          <t>БАС</t>
        </is>
      </c>
      <c r="B30" s="8" t="inlineStr">
        <is>
          <t>Глухова Мария Алексеевна</t>
        </is>
      </c>
      <c r="C30" s="10" t="n">
        <v>156</v>
      </c>
      <c r="D30" s="10" t="n">
        <v>159</v>
      </c>
      <c r="E30" s="23" t="n">
        <v>1.019230769230769</v>
      </c>
      <c r="F30" s="10" t="n">
        <v>130900</v>
      </c>
      <c r="G30" s="10" t="n">
        <v>159477</v>
      </c>
      <c r="H30" s="23" t="n">
        <v>1.218311688311688</v>
      </c>
      <c r="I30" s="10" t="n">
        <v>159477</v>
      </c>
      <c r="J30" s="10" t="n">
        <v>28577</v>
      </c>
    </row>
    <row r="31">
      <c r="A31" s="8" t="inlineStr">
        <is>
          <t>БАС</t>
        </is>
      </c>
      <c r="B31" s="8" t="inlineStr">
        <is>
          <t>Холмогорова Кристина Ивановна</t>
        </is>
      </c>
      <c r="C31" s="10" t="n">
        <v>404</v>
      </c>
      <c r="D31" s="10" t="n">
        <v>365</v>
      </c>
      <c r="E31" s="23" t="n">
        <v>0.9034653465346535</v>
      </c>
      <c r="F31" s="10" t="n">
        <v>189200</v>
      </c>
      <c r="G31" s="10" t="n">
        <v>248352.25</v>
      </c>
      <c r="H31" s="23" t="n">
        <v>1.312644027484144</v>
      </c>
      <c r="I31" s="10" t="n">
        <v>248352.25</v>
      </c>
      <c r="J31" s="10" t="n">
        <v>59152.25</v>
      </c>
    </row>
    <row r="32">
      <c r="A32" s="8" t="inlineStr">
        <is>
          <t>БАС</t>
        </is>
      </c>
      <c r="B32" s="8" t="inlineStr">
        <is>
          <t>Гречман Владислав Андреевич</t>
        </is>
      </c>
      <c r="C32" s="10" t="n">
        <v>154</v>
      </c>
      <c r="D32" s="10" t="n">
        <v>184</v>
      </c>
      <c r="E32" s="23" t="n">
        <v>1.194805194805195</v>
      </c>
      <c r="F32" s="10" t="n">
        <v>145900</v>
      </c>
      <c r="G32" s="10" t="n">
        <v>195380.33</v>
      </c>
      <c r="H32" s="23" t="n">
        <v>1.339138656614119</v>
      </c>
      <c r="I32" s="10" t="n">
        <v>195380.33</v>
      </c>
      <c r="J32" s="10" t="n">
        <v>49480.32999999999</v>
      </c>
    </row>
    <row r="33">
      <c r="A33" s="8" t="inlineStr">
        <is>
          <t>БАС</t>
        </is>
      </c>
      <c r="B33" s="8" t="inlineStr">
        <is>
          <t>Букина Маргарита Александровна</t>
        </is>
      </c>
      <c r="C33" s="10" t="n">
        <v>106</v>
      </c>
      <c r="D33" s="10" t="n">
        <v>139</v>
      </c>
      <c r="E33" s="23" t="n">
        <v>1.311320754716981</v>
      </c>
      <c r="F33" s="10" t="n">
        <v>118900</v>
      </c>
      <c r="G33" s="10" t="n">
        <v>167902.67</v>
      </c>
      <c r="H33" s="23" t="n">
        <v>1.412133473507149</v>
      </c>
      <c r="I33" s="10" t="n">
        <v>167902.67</v>
      </c>
      <c r="J33" s="10" t="n">
        <v>49002.66999999998</v>
      </c>
    </row>
    <row r="34">
      <c r="A34" s="8" t="inlineStr">
        <is>
          <t>БАС</t>
        </is>
      </c>
      <c r="B34" s="8" t="inlineStr">
        <is>
          <t>Дедюхина Алина Семеновна</t>
        </is>
      </c>
      <c r="C34" s="10" t="n">
        <v>5</v>
      </c>
      <c r="D34" s="10" t="n">
        <v>12</v>
      </c>
      <c r="E34" s="23" t="n">
        <v>2.4</v>
      </c>
      <c r="F34" s="10" t="n">
        <v>4200</v>
      </c>
      <c r="G34" s="10" t="n">
        <v>7183.33</v>
      </c>
      <c r="H34" s="23" t="n">
        <v>1.710316666666667</v>
      </c>
      <c r="I34" s="10" t="n">
        <v>7183.33</v>
      </c>
      <c r="J34" s="10" t="n">
        <v>2983.33</v>
      </c>
    </row>
    <row r="35">
      <c r="A35" s="8" t="inlineStr">
        <is>
          <t>ТЗ</t>
        </is>
      </c>
      <c r="B35" s="8" t="inlineStr">
        <is>
          <t>Симонов Дмитрий Андреевич</t>
        </is>
      </c>
      <c r="C35" s="10" t="n">
        <v>0</v>
      </c>
      <c r="D35" s="10" t="n">
        <v>8</v>
      </c>
      <c r="E35" s="23" t="n">
        <v>0</v>
      </c>
      <c r="F35" s="10" t="n">
        <v>0</v>
      </c>
      <c r="G35" s="10" t="n">
        <v>2155</v>
      </c>
      <c r="H35" s="23" t="n">
        <v>0</v>
      </c>
      <c r="I35" s="10" t="n">
        <v>2155</v>
      </c>
      <c r="J35" s="10" t="n">
        <v>2155</v>
      </c>
    </row>
    <row r="36">
      <c r="A36" s="8" t="inlineStr">
        <is>
          <t>ТЗ</t>
        </is>
      </c>
      <c r="B36" s="8" t="inlineStr">
        <is>
          <t>Фофанов Сергей Анатольевич</t>
        </is>
      </c>
      <c r="C36" s="10" t="n">
        <v>0</v>
      </c>
      <c r="D36" s="10" t="n">
        <v>0</v>
      </c>
      <c r="E36" s="23" t="n">
        <v>0</v>
      </c>
      <c r="F36" s="10" t="n">
        <v>0</v>
      </c>
      <c r="G36" s="10" t="n">
        <v>0</v>
      </c>
      <c r="H36" s="23" t="n">
        <v>0</v>
      </c>
      <c r="I36" s="10" t="n">
        <v>0</v>
      </c>
      <c r="J36" s="10" t="n">
        <v>0</v>
      </c>
    </row>
    <row r="37">
      <c r="A37" s="8" t="inlineStr">
        <is>
          <t>ТЗ</t>
        </is>
      </c>
      <c r="B37" s="8" t="inlineStr">
        <is>
          <t>Борисова Маргарита Петровна</t>
        </is>
      </c>
      <c r="C37" s="10" t="n">
        <v>55</v>
      </c>
      <c r="D37" s="10" t="n">
        <v>32</v>
      </c>
      <c r="E37" s="23" t="n">
        <v>0.5818181818181818</v>
      </c>
      <c r="F37" s="10" t="n">
        <v>56100</v>
      </c>
      <c r="G37" s="10" t="n">
        <v>30566</v>
      </c>
      <c r="H37" s="23" t="n">
        <v>0.5448484848484848</v>
      </c>
      <c r="I37" s="10" t="n">
        <v>30566</v>
      </c>
      <c r="J37" s="10" t="n">
        <v>-25534</v>
      </c>
    </row>
    <row r="38">
      <c r="A38" s="8" t="inlineStr">
        <is>
          <t>ТЗ</t>
        </is>
      </c>
      <c r="B38" s="8" t="inlineStr">
        <is>
          <t>Жвакин Данил Алексеевич</t>
        </is>
      </c>
      <c r="C38" s="10" t="n">
        <v>79</v>
      </c>
      <c r="D38" s="10" t="n">
        <v>47</v>
      </c>
      <c r="E38" s="23" t="n">
        <v>0.5949367088607594</v>
      </c>
      <c r="F38" s="10" t="n">
        <v>122900</v>
      </c>
      <c r="G38" s="10" t="n">
        <v>78836</v>
      </c>
      <c r="H38" s="23" t="n">
        <v>0.6414646053702197</v>
      </c>
      <c r="I38" s="10" t="n">
        <v>78836</v>
      </c>
      <c r="J38" s="10" t="n">
        <v>-44064</v>
      </c>
    </row>
    <row r="39">
      <c r="A39" s="8" t="inlineStr">
        <is>
          <t>ТЗ</t>
        </is>
      </c>
      <c r="B39" s="8" t="inlineStr">
        <is>
          <t>Градобоев Михаил Александрович</t>
        </is>
      </c>
      <c r="C39" s="10" t="n">
        <v>130</v>
      </c>
      <c r="D39" s="10" t="n">
        <v>101</v>
      </c>
      <c r="E39" s="23" t="n">
        <v>0.7769230769230769</v>
      </c>
      <c r="F39" s="10" t="n">
        <v>141800</v>
      </c>
      <c r="G39" s="10" t="n">
        <v>111724.02</v>
      </c>
      <c r="H39" s="23" t="n">
        <v>0.7878985895627644</v>
      </c>
      <c r="I39" s="10" t="n">
        <v>111724.02</v>
      </c>
      <c r="J39" s="10" t="n">
        <v>-30075.98000000001</v>
      </c>
    </row>
    <row r="40">
      <c r="A40" s="8" t="inlineStr">
        <is>
          <t>ТЗ</t>
        </is>
      </c>
      <c r="B40" s="8" t="inlineStr">
        <is>
          <t>Косолапова Ираида Ивановна</t>
        </is>
      </c>
      <c r="C40" s="10" t="n">
        <v>139</v>
      </c>
      <c r="D40" s="10" t="n">
        <v>112</v>
      </c>
      <c r="E40" s="23" t="n">
        <v>0.8057553956834532</v>
      </c>
      <c r="F40" s="10" t="n">
        <v>189900</v>
      </c>
      <c r="G40" s="10" t="n">
        <v>152784.5</v>
      </c>
      <c r="H40" s="23" t="n">
        <v>0.8045523959978936</v>
      </c>
      <c r="I40" s="10" t="n">
        <v>152784.5</v>
      </c>
      <c r="J40" s="10" t="n">
        <v>-37115.5</v>
      </c>
    </row>
    <row r="41">
      <c r="A41" s="8" t="inlineStr">
        <is>
          <t>ТЗ</t>
        </is>
      </c>
      <c r="B41" s="8" t="inlineStr">
        <is>
          <t>Перевозчикова Любовь Александровна</t>
        </is>
      </c>
      <c r="C41" s="10" t="n">
        <v>102</v>
      </c>
      <c r="D41" s="10" t="n">
        <v>92</v>
      </c>
      <c r="E41" s="23" t="n">
        <v>0.9019607843137255</v>
      </c>
      <c r="F41" s="10" t="n">
        <v>115100</v>
      </c>
      <c r="G41" s="10" t="n">
        <v>98390</v>
      </c>
      <c r="H41" s="23" t="n">
        <v>0.8548218940052129</v>
      </c>
      <c r="I41" s="10" t="n">
        <v>98390</v>
      </c>
      <c r="J41" s="10" t="n">
        <v>-16710</v>
      </c>
    </row>
    <row r="42">
      <c r="A42" s="8" t="inlineStr">
        <is>
          <t>ТЗ</t>
        </is>
      </c>
      <c r="B42" s="8" t="inlineStr">
        <is>
          <t>Шамшурина Наталья Александровна</t>
        </is>
      </c>
      <c r="C42" s="10" t="n">
        <v>103</v>
      </c>
      <c r="D42" s="10" t="n">
        <v>96</v>
      </c>
      <c r="E42" s="23" t="n">
        <v>0.9320388349514563</v>
      </c>
      <c r="F42" s="10" t="n">
        <v>146900</v>
      </c>
      <c r="G42" s="10" t="n">
        <v>135214.1</v>
      </c>
      <c r="H42" s="23" t="n">
        <v>0.9204499659632401</v>
      </c>
      <c r="I42" s="10" t="n">
        <v>135214.1</v>
      </c>
      <c r="J42" s="10" t="n">
        <v>-11685.90000000002</v>
      </c>
    </row>
    <row r="43">
      <c r="A43" s="8" t="inlineStr">
        <is>
          <t>ТЗ</t>
        </is>
      </c>
      <c r="B43" s="8" t="inlineStr">
        <is>
          <t>Морозова Юлия Сергеевна</t>
        </is>
      </c>
      <c r="C43" s="10" t="n">
        <v>133</v>
      </c>
      <c r="D43" s="10" t="n">
        <v>125</v>
      </c>
      <c r="E43" s="23" t="n">
        <v>0.9398496240601504</v>
      </c>
      <c r="F43" s="10" t="n">
        <v>167100</v>
      </c>
      <c r="G43" s="10" t="n">
        <v>158297.55</v>
      </c>
      <c r="H43" s="23" t="n">
        <v>0.9473222621184918</v>
      </c>
      <c r="I43" s="10" t="n">
        <v>158297.55</v>
      </c>
      <c r="J43" s="10" t="n">
        <v>-8802.450000000012</v>
      </c>
    </row>
    <row r="44">
      <c r="A44" s="8" t="inlineStr">
        <is>
          <t>ТЗ</t>
        </is>
      </c>
      <c r="B44" s="8" t="inlineStr">
        <is>
          <t>Воробьев Владислав Викторович</t>
        </is>
      </c>
      <c r="C44" s="10" t="n">
        <v>85</v>
      </c>
      <c r="D44" s="10" t="n">
        <v>81</v>
      </c>
      <c r="E44" s="23" t="n">
        <v>0.9529411764705882</v>
      </c>
      <c r="F44" s="10" t="n">
        <v>95600</v>
      </c>
      <c r="G44" s="10" t="n">
        <v>90911.3</v>
      </c>
      <c r="H44" s="23" t="n">
        <v>0.9509550209205021</v>
      </c>
      <c r="I44" s="10" t="n">
        <v>90911.3</v>
      </c>
      <c r="J44" s="10" t="n">
        <v>-4688.699999999997</v>
      </c>
    </row>
    <row r="45">
      <c r="A45" s="8" t="inlineStr">
        <is>
          <t>ТЗ</t>
        </is>
      </c>
      <c r="B45" s="8" t="inlineStr">
        <is>
          <t>Нахаев Артем Валерьевич</t>
        </is>
      </c>
      <c r="C45" s="10" t="n">
        <v>53</v>
      </c>
      <c r="D45" s="10" t="n">
        <v>58</v>
      </c>
      <c r="E45" s="23" t="n">
        <v>1.094339622641509</v>
      </c>
      <c r="F45" s="10" t="n">
        <v>61700</v>
      </c>
      <c r="G45" s="10" t="n">
        <v>71056.5</v>
      </c>
      <c r="H45" s="23" t="n">
        <v>1.151645056726094</v>
      </c>
      <c r="I45" s="10" t="n">
        <v>71056.5</v>
      </c>
      <c r="J45" s="10" t="n">
        <v>9356.5</v>
      </c>
    </row>
    <row r="46">
      <c r="A46" s="8" t="inlineStr">
        <is>
          <t>ТЗ</t>
        </is>
      </c>
      <c r="B46" s="8" t="inlineStr">
        <is>
          <t>Федоров Александр Максимович</t>
        </is>
      </c>
      <c r="C46" s="10" t="n">
        <v>118</v>
      </c>
      <c r="D46" s="10" t="n">
        <v>131</v>
      </c>
      <c r="E46" s="23" t="n">
        <v>1.110169491525424</v>
      </c>
      <c r="F46" s="10" t="n">
        <v>124900</v>
      </c>
      <c r="G46" s="10" t="n">
        <v>144055.5</v>
      </c>
      <c r="H46" s="23" t="n">
        <v>1.153366693354684</v>
      </c>
      <c r="I46" s="10" t="n">
        <v>144055.5</v>
      </c>
      <c r="J46" s="10" t="n">
        <v>19155.5</v>
      </c>
    </row>
    <row r="47">
      <c r="A47" s="8" t="inlineStr">
        <is>
          <t>ТЗ</t>
        </is>
      </c>
      <c r="B47" s="8" t="inlineStr">
        <is>
          <t>Прилуков Виктор Алексеевич</t>
        </is>
      </c>
      <c r="C47" s="10" t="n">
        <v>78</v>
      </c>
      <c r="D47" s="10" t="n">
        <v>88</v>
      </c>
      <c r="E47" s="23" t="n">
        <v>1.128205128205128</v>
      </c>
      <c r="F47" s="10" t="n">
        <v>81200</v>
      </c>
      <c r="G47" s="10" t="n">
        <v>94846</v>
      </c>
      <c r="H47" s="23" t="n">
        <v>1.168054187192118</v>
      </c>
      <c r="I47" s="10" t="n">
        <v>94846</v>
      </c>
      <c r="J47" s="10" t="n">
        <v>13646</v>
      </c>
    </row>
    <row r="48">
      <c r="A48" s="8" t="inlineStr">
        <is>
          <t>ТЗ</t>
        </is>
      </c>
      <c r="B48" s="8" t="inlineStr">
        <is>
          <t>Шитова Татьяна Петровна</t>
        </is>
      </c>
      <c r="C48" s="10" t="n">
        <v>27</v>
      </c>
      <c r="D48" s="10" t="n">
        <v>31</v>
      </c>
      <c r="E48" s="23" t="n">
        <v>1.148148148148148</v>
      </c>
      <c r="F48" s="10" t="n">
        <v>29800</v>
      </c>
      <c r="G48" s="10" t="n">
        <v>35151</v>
      </c>
      <c r="H48" s="23" t="n">
        <v>1.179563758389262</v>
      </c>
      <c r="I48" s="10" t="n">
        <v>35151</v>
      </c>
      <c r="J48" s="10" t="n">
        <v>5351</v>
      </c>
    </row>
    <row r="49">
      <c r="A49" s="8" t="inlineStr">
        <is>
          <t>ТЗ</t>
        </is>
      </c>
      <c r="B49" s="8" t="inlineStr">
        <is>
          <t>Раленский Владислав Витальевич</t>
        </is>
      </c>
      <c r="C49" s="10" t="n">
        <v>76</v>
      </c>
      <c r="D49" s="10" t="n">
        <v>96</v>
      </c>
      <c r="E49" s="23" t="n">
        <v>1.263157894736842</v>
      </c>
      <c r="F49" s="10" t="n">
        <v>87600</v>
      </c>
      <c r="G49" s="10" t="n">
        <v>104479.13</v>
      </c>
      <c r="H49" s="23" t="n">
        <v>1.192684132420092</v>
      </c>
      <c r="I49" s="10" t="n">
        <v>104479.13</v>
      </c>
      <c r="J49" s="10" t="n">
        <v>16879.13000000002</v>
      </c>
    </row>
    <row r="50">
      <c r="A50" s="8" t="inlineStr">
        <is>
          <t>ТЗ</t>
        </is>
      </c>
      <c r="B50" s="8" t="inlineStr">
        <is>
          <t>Субботин Андрей Александрович</t>
        </is>
      </c>
      <c r="C50" s="10" t="n">
        <v>117</v>
      </c>
      <c r="D50" s="10" t="n">
        <v>140</v>
      </c>
      <c r="E50" s="23" t="n">
        <v>1.196581196581197</v>
      </c>
      <c r="F50" s="10" t="n">
        <v>152500</v>
      </c>
      <c r="G50" s="10" t="n">
        <v>183163.25</v>
      </c>
      <c r="H50" s="23" t="n">
        <v>1.201070491803279</v>
      </c>
      <c r="I50" s="10" t="n">
        <v>183163.25</v>
      </c>
      <c r="J50" s="10" t="n">
        <v>30663.25</v>
      </c>
    </row>
    <row r="51">
      <c r="A51" s="8" t="inlineStr">
        <is>
          <t>ТЗ</t>
        </is>
      </c>
      <c r="B51" s="8" t="inlineStr">
        <is>
          <t>Макарова Ольга Дмитриевна</t>
        </is>
      </c>
      <c r="C51" s="10" t="n">
        <v>108</v>
      </c>
      <c r="D51" s="10" t="n">
        <v>132</v>
      </c>
      <c r="E51" s="23" t="n">
        <v>1.222222222222222</v>
      </c>
      <c r="F51" s="10" t="n">
        <v>130100</v>
      </c>
      <c r="G51" s="10" t="n">
        <v>160817</v>
      </c>
      <c r="H51" s="23" t="n">
        <v>1.236102997694081</v>
      </c>
      <c r="I51" s="10" t="n">
        <v>160817</v>
      </c>
      <c r="J51" s="10" t="n">
        <v>30717</v>
      </c>
    </row>
    <row r="52">
      <c r="A52" s="8" t="inlineStr">
        <is>
          <t>ТЗ</t>
        </is>
      </c>
      <c r="B52" s="8" t="inlineStr">
        <is>
          <t>Глухова Дарья Алексеевна</t>
        </is>
      </c>
      <c r="C52" s="10" t="n">
        <v>47</v>
      </c>
      <c r="D52" s="10" t="n">
        <v>85</v>
      </c>
      <c r="E52" s="23" t="n">
        <v>1.808510638297872</v>
      </c>
      <c r="F52" s="10" t="n">
        <v>45200</v>
      </c>
      <c r="G52" s="10" t="n">
        <v>93048.17</v>
      </c>
      <c r="H52" s="23" t="n">
        <v>2.058587831858407</v>
      </c>
      <c r="I52" s="10" t="n">
        <v>93048.17</v>
      </c>
      <c r="J52" s="10" t="n">
        <v>47848.17</v>
      </c>
    </row>
    <row r="53">
      <c r="A53" s="8" t="inlineStr">
        <is>
          <t>ТЗ</t>
        </is>
      </c>
      <c r="B53" s="8" t="inlineStr">
        <is>
          <t>Котикова Дарья Ивановна</t>
        </is>
      </c>
      <c r="C53" s="10" t="n">
        <v>55</v>
      </c>
      <c r="D53" s="10" t="n">
        <v>133</v>
      </c>
      <c r="E53" s="23" t="n">
        <v>2.418181818181818</v>
      </c>
      <c r="F53" s="10" t="n">
        <v>36900</v>
      </c>
      <c r="G53" s="10" t="n">
        <v>116421.75</v>
      </c>
      <c r="H53" s="23" t="n">
        <v>3.155060975609756</v>
      </c>
      <c r="I53" s="10" t="n">
        <v>116421.75</v>
      </c>
      <c r="J53" s="10" t="n">
        <v>79521.75</v>
      </c>
    </row>
    <row r="54">
      <c r="A54" s="8" t="inlineStr">
        <is>
          <t>ТЗ</t>
        </is>
      </c>
      <c r="B54" s="8" t="inlineStr">
        <is>
          <t>Шамшурин Данил Алексеевич</t>
        </is>
      </c>
      <c r="C54" s="10" t="n">
        <v>15</v>
      </c>
      <c r="D54" s="10" t="n">
        <v>33</v>
      </c>
      <c r="E54" s="23" t="n">
        <v>2.2</v>
      </c>
      <c r="F54" s="10" t="n">
        <v>3900</v>
      </c>
      <c r="G54" s="10" t="n">
        <v>24318.5</v>
      </c>
      <c r="H54" s="23" t="n">
        <v>6.23551282051282</v>
      </c>
      <c r="I54" s="10" t="n">
        <v>24318.5</v>
      </c>
      <c r="J54" s="10" t="n">
        <v>20418.5</v>
      </c>
    </row>
    <row r="55">
      <c r="A55" s="8" t="inlineStr">
        <is>
          <t>ТЗ</t>
        </is>
      </c>
      <c r="B55" s="8" t="inlineStr">
        <is>
          <t>Шаймухаметова Гулина Флусовна</t>
        </is>
      </c>
      <c r="C55" s="10" t="n">
        <v>25</v>
      </c>
      <c r="D55" s="10" t="n">
        <v>93</v>
      </c>
      <c r="E55" s="23" t="n">
        <v>3.72</v>
      </c>
      <c r="F55" s="10" t="n">
        <v>10800</v>
      </c>
      <c r="G55" s="10" t="n">
        <v>81791.84</v>
      </c>
      <c r="H55" s="23" t="n">
        <v>7.573318518518518</v>
      </c>
      <c r="I55" s="10" t="n">
        <v>81791.84</v>
      </c>
      <c r="J55" s="10" t="n">
        <v>70991.84</v>
      </c>
    </row>
    <row r="56">
      <c r="A56" s="8" t="inlineStr">
        <is>
          <t>ГП</t>
        </is>
      </c>
      <c r="B56" s="8" t="inlineStr">
        <is>
          <t>Соболева Алена Сергеевна</t>
        </is>
      </c>
      <c r="C56" s="10" t="n">
        <v>1</v>
      </c>
      <c r="D56" s="10" t="n">
        <v>0</v>
      </c>
      <c r="E56" s="23" t="n">
        <v>0</v>
      </c>
      <c r="F56" s="10" t="n">
        <v>1000</v>
      </c>
      <c r="G56" s="10" t="n">
        <v>0</v>
      </c>
      <c r="H56" s="23" t="n">
        <v>0</v>
      </c>
      <c r="I56" s="10" t="n">
        <v>0</v>
      </c>
      <c r="J56" s="10" t="n">
        <v>-1000</v>
      </c>
    </row>
    <row r="57">
      <c r="A57" s="8" t="inlineStr">
        <is>
          <t>ГП</t>
        </is>
      </c>
      <c r="B57" s="8" t="inlineStr">
        <is>
          <t>Сентябов Дмитрий Григорьевич</t>
        </is>
      </c>
      <c r="C57" s="10" t="n">
        <v>8</v>
      </c>
      <c r="D57" s="10" t="n">
        <v>4</v>
      </c>
      <c r="E57" s="23" t="n">
        <v>0.5</v>
      </c>
      <c r="F57" s="10" t="n">
        <v>7000</v>
      </c>
      <c r="G57" s="10" t="n">
        <v>4190</v>
      </c>
      <c r="H57" s="23" t="n">
        <v>0.5985714285714285</v>
      </c>
      <c r="I57" s="10" t="n">
        <v>4190</v>
      </c>
      <c r="J57" s="10" t="n">
        <v>-2810</v>
      </c>
    </row>
    <row r="58">
      <c r="A58" s="8" t="inlineStr">
        <is>
          <t>ГП</t>
        </is>
      </c>
      <c r="B58" s="8" t="inlineStr">
        <is>
          <t>Перевощикова Марина Юрьевна</t>
        </is>
      </c>
      <c r="C58" s="10" t="n">
        <v>56</v>
      </c>
      <c r="D58" s="10" t="n">
        <v>44</v>
      </c>
      <c r="E58" s="23" t="n">
        <v>0.7857142857142857</v>
      </c>
      <c r="F58" s="10" t="n">
        <v>57600</v>
      </c>
      <c r="G58" s="10" t="n">
        <v>48017.5</v>
      </c>
      <c r="H58" s="23" t="n">
        <v>0.8336371527777777</v>
      </c>
      <c r="I58" s="10" t="n">
        <v>48017.5</v>
      </c>
      <c r="J58" s="10" t="n">
        <v>-9582.5</v>
      </c>
    </row>
    <row r="59">
      <c r="A59" s="8" t="inlineStr">
        <is>
          <t>ГП</t>
        </is>
      </c>
      <c r="B59" s="8" t="inlineStr">
        <is>
          <t>Перевощикова Анастасия Александровна</t>
        </is>
      </c>
      <c r="C59" s="10" t="n">
        <v>49</v>
      </c>
      <c r="D59" s="10" t="n">
        <v>59</v>
      </c>
      <c r="E59" s="23" t="n">
        <v>1.204081632653061</v>
      </c>
      <c r="F59" s="10" t="n">
        <v>53100</v>
      </c>
      <c r="G59" s="10" t="n">
        <v>56275</v>
      </c>
      <c r="H59" s="23" t="n">
        <v>1.059792843691149</v>
      </c>
      <c r="I59" s="10" t="n">
        <v>56275</v>
      </c>
      <c r="J59" s="10" t="n">
        <v>3175</v>
      </c>
    </row>
    <row r="60">
      <c r="A60" s="8" t="inlineStr">
        <is>
          <t>ГП</t>
        </is>
      </c>
      <c r="B60" s="8" t="inlineStr">
        <is>
          <t>Смирнова Татьяна Ивановна</t>
        </is>
      </c>
      <c r="C60" s="10" t="n">
        <v>19</v>
      </c>
      <c r="D60" s="10" t="n">
        <v>20</v>
      </c>
      <c r="E60" s="23" t="n">
        <v>1.052631578947368</v>
      </c>
      <c r="F60" s="10" t="n">
        <v>25000</v>
      </c>
      <c r="G60" s="10" t="n">
        <v>28061.88</v>
      </c>
      <c r="H60" s="23" t="n">
        <v>1.1224752</v>
      </c>
      <c r="I60" s="10" t="n">
        <v>28061.88</v>
      </c>
      <c r="J60" s="10" t="n">
        <v>3061.880000000001</v>
      </c>
    </row>
    <row r="61">
      <c r="A61" s="8" t="inlineStr">
        <is>
          <t>ГП</t>
        </is>
      </c>
      <c r="B61" s="8" t="inlineStr">
        <is>
          <t>Широбокова Юлия Витальевна</t>
        </is>
      </c>
      <c r="C61" s="10" t="n">
        <v>128</v>
      </c>
      <c r="D61" s="10" t="n">
        <v>158</v>
      </c>
      <c r="E61" s="23" t="n">
        <v>1.234375</v>
      </c>
      <c r="F61" s="10" t="n">
        <v>172000</v>
      </c>
      <c r="G61" s="10" t="n">
        <v>208617</v>
      </c>
      <c r="H61" s="23" t="n">
        <v>1.212889534883721</v>
      </c>
      <c r="I61" s="10" t="n">
        <v>208617</v>
      </c>
      <c r="J61" s="10" t="n">
        <v>36617</v>
      </c>
    </row>
    <row r="62">
      <c r="A62" s="8" t="inlineStr">
        <is>
          <t>ГП</t>
        </is>
      </c>
      <c r="B62" s="8" t="inlineStr">
        <is>
          <t>Козлова Марина Валерьевна</t>
        </is>
      </c>
      <c r="C62" s="10" t="n">
        <v>112</v>
      </c>
      <c r="D62" s="10" t="n">
        <v>142</v>
      </c>
      <c r="E62" s="23" t="n">
        <v>1.267857142857143</v>
      </c>
      <c r="F62" s="10" t="n">
        <v>84300</v>
      </c>
      <c r="G62" s="10" t="n">
        <v>104313.25</v>
      </c>
      <c r="H62" s="23" t="n">
        <v>1.237405100830368</v>
      </c>
      <c r="I62" s="10" t="n">
        <v>104313.25</v>
      </c>
      <c r="J62" s="10" t="n">
        <v>20013.25</v>
      </c>
    </row>
    <row r="63">
      <c r="A63" s="8" t="inlineStr">
        <is>
          <t>БИ</t>
        </is>
      </c>
      <c r="B63" s="8" t="inlineStr">
        <is>
          <t>Овчинников Степан Анатольевич</t>
        </is>
      </c>
      <c r="C63" s="10" t="n">
        <v>205</v>
      </c>
      <c r="D63" s="10" t="n">
        <v>220</v>
      </c>
      <c r="E63" s="23" t="n">
        <v>1.073170731707317</v>
      </c>
      <c r="F63" s="10" t="n">
        <v>136200</v>
      </c>
      <c r="G63" s="10" t="n">
        <v>146421.25</v>
      </c>
      <c r="H63" s="23" t="n">
        <v>1.075045888399413</v>
      </c>
      <c r="I63" s="10" t="n">
        <v>146421.25</v>
      </c>
      <c r="J63" s="10" t="n">
        <v>10221.25</v>
      </c>
    </row>
    <row r="64">
      <c r="A64" s="8" t="inlineStr">
        <is>
          <t>БИ</t>
        </is>
      </c>
      <c r="B64" s="8" t="inlineStr">
        <is>
          <t>Колесников Сергей Юрьевич</t>
        </is>
      </c>
      <c r="C64" s="10" t="n">
        <v>157</v>
      </c>
      <c r="D64" s="10" t="n">
        <v>188</v>
      </c>
      <c r="E64" s="23" t="n">
        <v>1.197452229299363</v>
      </c>
      <c r="F64" s="10" t="n">
        <v>113800</v>
      </c>
      <c r="G64" s="10" t="n">
        <v>142899</v>
      </c>
      <c r="H64" s="23" t="n">
        <v>1.255702987697715</v>
      </c>
      <c r="I64" s="10" t="n">
        <v>142899</v>
      </c>
      <c r="J64" s="10" t="n">
        <v>29099</v>
      </c>
    </row>
    <row r="68">
      <c r="A68" s="2" t="inlineStr">
        <is>
          <t>Дорожная карта по дням</t>
        </is>
      </c>
    </row>
    <row r="69">
      <c r="A69" s="20" t="inlineStr">
        <is>
          <t>День</t>
        </is>
      </c>
      <c r="B69" s="20" t="inlineStr">
        <is>
          <t>Дата</t>
        </is>
      </c>
      <c r="C69" s="20" t="inlineStr">
        <is>
          <t>План ₽ накоп.</t>
        </is>
      </c>
      <c r="D69" s="20" t="inlineStr">
        <is>
          <t>Факт ₽ день</t>
        </is>
      </c>
      <c r="E69" s="20" t="inlineStr">
        <is>
          <t>Факт ₽ накоп.</t>
        </is>
      </c>
      <c r="F69" s="20" t="inlineStr">
        <is>
          <t>% ₽</t>
        </is>
      </c>
      <c r="G69" s="20" t="inlineStr">
        <is>
          <t>План трен. накоп.</t>
        </is>
      </c>
      <c r="H69" s="20" t="inlineStr">
        <is>
          <t>Факт трен. день</t>
        </is>
      </c>
      <c r="I69" s="20" t="inlineStr">
        <is>
          <t>Факт трен. накоп.</t>
        </is>
      </c>
      <c r="J69" s="20" t="inlineStr">
        <is>
          <t>% трен.</t>
        </is>
      </c>
    </row>
    <row r="70">
      <c r="A70" s="8" t="n">
        <v>1</v>
      </c>
      <c r="B70" s="8" t="inlineStr">
        <is>
          <t>01.05.2026</t>
        </is>
      </c>
      <c r="C70" s="10" t="n">
        <v>126306.7396815521</v>
      </c>
      <c r="D70" s="10" t="n">
        <v>86859.31</v>
      </c>
      <c r="E70" s="10" t="n">
        <v>86859.31</v>
      </c>
      <c r="F70" s="23" t="n">
        <v>0.6876854728337694</v>
      </c>
      <c r="G70" s="10" t="n">
        <v>128.0885412697203</v>
      </c>
      <c r="H70" s="10" t="n">
        <v>130</v>
      </c>
      <c r="I70" s="10" t="n">
        <v>130</v>
      </c>
      <c r="J70" s="23" t="n">
        <v>1.014922948698859</v>
      </c>
    </row>
    <row r="71">
      <c r="A71" s="8" t="n">
        <v>2</v>
      </c>
      <c r="B71" s="8" t="inlineStr">
        <is>
          <t>02.05.2026</t>
        </is>
      </c>
      <c r="C71" s="10" t="n">
        <v>202465.7361164958</v>
      </c>
      <c r="D71" s="10" t="n">
        <v>55975.25</v>
      </c>
      <c r="E71" s="10" t="n">
        <v>142834.56</v>
      </c>
      <c r="F71" s="23" t="n">
        <v>0.705475221337279</v>
      </c>
      <c r="G71" s="10" t="n">
        <v>200.3333587379011</v>
      </c>
      <c r="H71" s="10" t="n">
        <v>52</v>
      </c>
      <c r="I71" s="10" t="n">
        <v>182</v>
      </c>
      <c r="J71" s="23" t="n">
        <v>0.9084857416987311</v>
      </c>
    </row>
    <row r="72">
      <c r="A72" s="8" t="n">
        <v>3</v>
      </c>
      <c r="B72" s="8" t="inlineStr">
        <is>
          <t>03.05.2026</t>
        </is>
      </c>
      <c r="C72" s="10" t="n">
        <v>251194.4208160506</v>
      </c>
      <c r="D72" s="10" t="n">
        <v>46446.16</v>
      </c>
      <c r="E72" s="10" t="n">
        <v>189280.72</v>
      </c>
      <c r="F72" s="23" t="n">
        <v>0.7535227867923471</v>
      </c>
      <c r="G72" s="10" t="n">
        <v>260.2265833396845</v>
      </c>
      <c r="H72" s="10" t="n">
        <v>46</v>
      </c>
      <c r="I72" s="10" t="n">
        <v>228</v>
      </c>
      <c r="J72" s="23" t="n">
        <v>0.8761595263400981</v>
      </c>
    </row>
    <row r="73">
      <c r="A73" s="8" t="n">
        <v>4</v>
      </c>
      <c r="B73" s="8" t="inlineStr">
        <is>
          <t>04.05.2026</t>
        </is>
      </c>
      <c r="C73" s="10" t="n">
        <v>372320.8441112518</v>
      </c>
      <c r="D73" s="10" t="n">
        <v>135359.51</v>
      </c>
      <c r="E73" s="10" t="n">
        <v>324640.23</v>
      </c>
      <c r="F73" s="23" t="n">
        <v>0.8719367586709582</v>
      </c>
      <c r="G73" s="10" t="n">
        <v>394.2662906790641</v>
      </c>
      <c r="H73" s="10" t="n">
        <v>176</v>
      </c>
      <c r="I73" s="10" t="n">
        <v>404</v>
      </c>
      <c r="J73" s="23" t="n">
        <v>1.024688160137077</v>
      </c>
    </row>
    <row r="74">
      <c r="A74" s="8" t="n">
        <v>5</v>
      </c>
      <c r="B74" s="8" t="inlineStr">
        <is>
          <t>05.05.2026</t>
        </is>
      </c>
      <c r="C74" s="10" t="n">
        <v>510771.5511118568</v>
      </c>
      <c r="D74" s="10" t="n">
        <v>148925.64</v>
      </c>
      <c r="E74" s="10" t="n">
        <v>473565.87</v>
      </c>
      <c r="F74" s="23" t="n">
        <v>0.9271578829500844</v>
      </c>
      <c r="G74" s="10" t="n">
        <v>534.2879353707797</v>
      </c>
      <c r="H74" s="10" t="n">
        <v>142</v>
      </c>
      <c r="I74" s="10" t="n">
        <v>546</v>
      </c>
      <c r="J74" s="23" t="n">
        <v>1.021920885451199</v>
      </c>
    </row>
    <row r="75">
      <c r="A75" s="8" t="n">
        <v>6</v>
      </c>
      <c r="B75" s="8" t="inlineStr">
        <is>
          <t>06.05.2026</t>
        </is>
      </c>
      <c r="C75" s="10" t="n">
        <v>663398.6173942976</v>
      </c>
      <c r="D75" s="10" t="n">
        <v>124153.58</v>
      </c>
      <c r="E75" s="10" t="n">
        <v>597719.45</v>
      </c>
      <c r="F75" s="23" t="n">
        <v>0.900995923608836</v>
      </c>
      <c r="G75" s="10" t="n">
        <v>683.3932627086351</v>
      </c>
      <c r="H75" s="10" t="n">
        <v>113</v>
      </c>
      <c r="I75" s="10" t="n">
        <v>659</v>
      </c>
      <c r="J75" s="23" t="n">
        <v>0.9643056728245283</v>
      </c>
    </row>
    <row r="76">
      <c r="A76" s="8" t="n">
        <v>7</v>
      </c>
      <c r="B76" s="8" t="inlineStr">
        <is>
          <t>07.05.2026</t>
        </is>
      </c>
      <c r="C76" s="10" t="n">
        <v>799701.3947959874</v>
      </c>
      <c r="D76" s="10" t="n">
        <v>155896.38</v>
      </c>
      <c r="E76" s="10" t="n">
        <v>753615.83</v>
      </c>
      <c r="F76" s="23" t="n">
        <v>0.9423715338051344</v>
      </c>
      <c r="G76" s="10" t="n">
        <v>823.193354165079</v>
      </c>
      <c r="H76" s="10" t="n">
        <v>139</v>
      </c>
      <c r="I76" s="10" t="n">
        <v>798</v>
      </c>
      <c r="J76" s="23" t="n">
        <v>0.9693955811989866</v>
      </c>
    </row>
    <row r="77">
      <c r="A77" s="8" t="n">
        <v>8</v>
      </c>
      <c r="B77" s="8" t="inlineStr">
        <is>
          <t>08.05.2026</t>
        </is>
      </c>
      <c r="C77" s="10" t="n">
        <v>926008.1344775396</v>
      </c>
      <c r="D77" s="10" t="n">
        <v>114043.67</v>
      </c>
      <c r="E77" s="10" t="n">
        <v>867659.5</v>
      </c>
      <c r="F77" s="23" t="n">
        <v>0.9369890692046023</v>
      </c>
      <c r="G77" s="10" t="n">
        <v>951.2818954347993</v>
      </c>
      <c r="H77" s="10" t="n">
        <v>107</v>
      </c>
      <c r="I77" s="10" t="n">
        <v>905</v>
      </c>
      <c r="J77" s="23" t="n">
        <v>0.9513478647529129</v>
      </c>
    </row>
    <row r="78">
      <c r="A78" s="8" t="n">
        <v>9</v>
      </c>
      <c r="B78" s="8" t="inlineStr">
        <is>
          <t>09.05.2026</t>
        </is>
      </c>
      <c r="C78" s="10" t="n">
        <v>1002167.130912483</v>
      </c>
      <c r="D78" s="10" t="n">
        <v>50932.8</v>
      </c>
      <c r="E78" s="10" t="n">
        <v>918592.3</v>
      </c>
      <c r="F78" s="23" t="n">
        <v>0.9166058950303155</v>
      </c>
      <c r="G78" s="10" t="n">
        <v>1023.52671290298</v>
      </c>
      <c r="H78" s="10" t="n">
        <v>44</v>
      </c>
      <c r="I78" s="10" t="n">
        <v>949</v>
      </c>
      <c r="J78" s="23" t="n">
        <v>0.9271863528685016</v>
      </c>
    </row>
    <row r="79">
      <c r="A79" s="8" t="n">
        <v>10</v>
      </c>
      <c r="B79" s="8" t="inlineStr">
        <is>
          <t>10.05.2026</t>
        </is>
      </c>
      <c r="C79" s="10" t="n">
        <v>1050895.815612038</v>
      </c>
      <c r="D79" s="10" t="n">
        <v>78655.46000000001</v>
      </c>
      <c r="E79" s="10" t="n">
        <v>997247.76</v>
      </c>
      <c r="F79" s="23" t="n">
        <v>0.9489501672620198</v>
      </c>
      <c r="G79" s="10" t="n">
        <v>1083.419937504764</v>
      </c>
      <c r="H79" s="10" t="n">
        <v>96</v>
      </c>
      <c r="I79" s="10" t="n">
        <v>1045</v>
      </c>
      <c r="J79" s="23" t="n">
        <v>0.9645382771954069</v>
      </c>
    </row>
    <row r="80">
      <c r="A80" s="8" t="n">
        <v>11</v>
      </c>
      <c r="B80" s="8" t="inlineStr">
        <is>
          <t>11.05.2026</t>
        </is>
      </c>
      <c r="C80" s="10" t="n">
        <v>1172022.238907239</v>
      </c>
      <c r="D80" s="10" t="n">
        <v>97570.26999999999</v>
      </c>
      <c r="E80" s="10" t="n">
        <v>1094818.03</v>
      </c>
      <c r="F80" s="23" t="n">
        <v>0.9341273515601357</v>
      </c>
      <c r="G80" s="10" t="n">
        <v>1217.459644844143</v>
      </c>
      <c r="H80" s="10" t="n">
        <v>85</v>
      </c>
      <c r="I80" s="10" t="n">
        <v>1130</v>
      </c>
      <c r="J80" s="23" t="n">
        <v>0.9281621816258726</v>
      </c>
    </row>
    <row r="81">
      <c r="A81" s="8" t="n">
        <v>12</v>
      </c>
      <c r="B81" s="8" t="inlineStr">
        <is>
          <t>12.05.2026</t>
        </is>
      </c>
      <c r="C81" s="10" t="n">
        <v>1310472.945907844</v>
      </c>
      <c r="D81" s="10" t="n">
        <v>149546.56</v>
      </c>
      <c r="E81" s="10" t="n">
        <v>1244364.59</v>
      </c>
      <c r="F81" s="23" t="n">
        <v>0.9495538186314507</v>
      </c>
      <c r="G81" s="10" t="n">
        <v>1357.481289535859</v>
      </c>
      <c r="H81" s="10" t="n">
        <v>137</v>
      </c>
      <c r="I81" s="10" t="n">
        <v>1267</v>
      </c>
      <c r="J81" s="23" t="n">
        <v>0.9333461976726063</v>
      </c>
    </row>
    <row r="82">
      <c r="A82" s="8" t="n">
        <v>13</v>
      </c>
      <c r="B82" s="8" t="inlineStr">
        <is>
          <t>13.05.2026</t>
        </is>
      </c>
      <c r="C82" s="10" t="n">
        <v>1463100.012190285</v>
      </c>
      <c r="D82" s="10" t="n">
        <v>167652.55</v>
      </c>
      <c r="E82" s="10" t="n">
        <v>1412017.14</v>
      </c>
      <c r="F82" s="23" t="n">
        <v>0.9650858644216583</v>
      </c>
      <c r="G82" s="10" t="n">
        <v>1506.586616873714</v>
      </c>
      <c r="H82" s="10" t="n">
        <v>159</v>
      </c>
      <c r="I82" s="10" t="n">
        <v>1426</v>
      </c>
      <c r="J82" s="23" t="n">
        <v>0.9465104654646822</v>
      </c>
    </row>
    <row r="83">
      <c r="A83" s="8" t="n">
        <v>14</v>
      </c>
      <c r="B83" s="8" t="inlineStr">
        <is>
          <t>14.05.2026</t>
        </is>
      </c>
      <c r="C83" s="10" t="n">
        <v>1599402.789591975</v>
      </c>
      <c r="D83" s="10" t="n">
        <v>221558.26</v>
      </c>
      <c r="E83" s="10" t="n">
        <v>1633575.4</v>
      </c>
      <c r="F83" s="23" t="n">
        <v>1.021365856449921</v>
      </c>
      <c r="G83" s="10" t="n">
        <v>1646.386708330158</v>
      </c>
      <c r="H83" s="10" t="n">
        <v>207</v>
      </c>
      <c r="I83" s="10" t="n">
        <v>1633</v>
      </c>
      <c r="J83" s="23" t="n">
        <v>0.9918690376553542</v>
      </c>
    </row>
    <row r="84">
      <c r="A84" s="8" t="n">
        <v>15</v>
      </c>
      <c r="B84" s="8" t="inlineStr">
        <is>
          <t>15.05.2026</t>
        </is>
      </c>
      <c r="C84" s="10" t="n">
        <v>1725709.529273527</v>
      </c>
      <c r="D84" s="10" t="n">
        <v>132639.12</v>
      </c>
      <c r="E84" s="10" t="n">
        <v>1766214.52</v>
      </c>
      <c r="F84" s="23" t="n">
        <v>1.023471499716134</v>
      </c>
      <c r="G84" s="10" t="n">
        <v>1774.475249599878</v>
      </c>
      <c r="H84" s="10" t="n">
        <v>126</v>
      </c>
      <c r="I84" s="10" t="n">
        <v>1759</v>
      </c>
      <c r="J84" s="23" t="n">
        <v>0.991278971288347</v>
      </c>
    </row>
    <row r="85">
      <c r="A85" s="8" t="n">
        <v>16</v>
      </c>
      <c r="B85" s="8" t="inlineStr">
        <is>
          <t>16.05.2026</t>
        </is>
      </c>
      <c r="C85" s="10" t="n">
        <v>1801868.525708471</v>
      </c>
      <c r="D85" s="10" t="n">
        <v>81732.17</v>
      </c>
      <c r="E85" s="10" t="n">
        <v>1847946.69</v>
      </c>
      <c r="F85" s="23" t="n">
        <v>1.025572434189344</v>
      </c>
      <c r="G85" s="10" t="n">
        <v>1846.720067068059</v>
      </c>
      <c r="H85" s="10" t="n">
        <v>77</v>
      </c>
      <c r="I85" s="10" t="n">
        <v>1836</v>
      </c>
      <c r="J85" s="23" t="n">
        <v>0.9941950773919521</v>
      </c>
    </row>
    <row r="86">
      <c r="A86" s="8" t="n">
        <v>17</v>
      </c>
      <c r="B86" s="8" t="inlineStr">
        <is>
          <t>17.05.2026</t>
        </is>
      </c>
      <c r="C86" s="10" t="n">
        <v>1850597.210408025</v>
      </c>
      <c r="D86" s="10" t="n">
        <v>43477.89</v>
      </c>
      <c r="E86" s="10" t="n">
        <v>1891424.58</v>
      </c>
      <c r="F86" s="23" t="n">
        <v>1.022061726540143</v>
      </c>
      <c r="G86" s="10" t="n">
        <v>1906.613291669843</v>
      </c>
      <c r="H86" s="10" t="n">
        <v>40</v>
      </c>
      <c r="I86" s="10" t="n">
        <v>1876</v>
      </c>
      <c r="J86" s="23" t="n">
        <v>0.9839436283154037</v>
      </c>
    </row>
    <row r="87">
      <c r="A87" s="8" t="n">
        <v>18</v>
      </c>
      <c r="B87" s="8" t="inlineStr">
        <is>
          <t>18.05.2026</t>
        </is>
      </c>
      <c r="C87" s="10" t="n">
        <v>1971723.633703227</v>
      </c>
      <c r="D87" s="10" t="n">
        <v>135912.34</v>
      </c>
      <c r="E87" s="10" t="n">
        <v>2027336.92</v>
      </c>
      <c r="F87" s="23" t="n">
        <v>1.028205416492534</v>
      </c>
      <c r="G87" s="10" t="n">
        <v>2040.652999009222</v>
      </c>
      <c r="H87" s="10" t="n">
        <v>128</v>
      </c>
      <c r="I87" s="10" t="n">
        <v>2004</v>
      </c>
      <c r="J87" s="23" t="n">
        <v>0.982038593025361</v>
      </c>
    </row>
    <row r="88">
      <c r="A88" s="8" t="n">
        <v>19</v>
      </c>
      <c r="B88" s="8" t="inlineStr">
        <is>
          <t>19.05.2026</t>
        </is>
      </c>
      <c r="C88" s="10" t="n">
        <v>2110174.340703832</v>
      </c>
      <c r="D88" s="10" t="n">
        <v>183172.71</v>
      </c>
      <c r="E88" s="10" t="n">
        <v>2210509.63</v>
      </c>
      <c r="F88" s="23" t="n">
        <v>1.047548341082899</v>
      </c>
      <c r="G88" s="10" t="n">
        <v>2180.674643700938</v>
      </c>
      <c r="H88" s="10" t="n">
        <v>174</v>
      </c>
      <c r="I88" s="10" t="n">
        <v>2178</v>
      </c>
      <c r="J88" s="23" t="n">
        <v>0.9987734787907661</v>
      </c>
    </row>
    <row r="89">
      <c r="A89" s="8" t="n">
        <v>20</v>
      </c>
      <c r="B89" s="8" t="inlineStr">
        <is>
          <t>20.05.2026</t>
        </is>
      </c>
      <c r="C89" s="10" t="n">
        <v>2262801.406986273</v>
      </c>
      <c r="D89" s="10" t="n">
        <v>140716.08</v>
      </c>
      <c r="E89" s="10" t="n">
        <v>2351225.71</v>
      </c>
      <c r="F89" s="23" t="n">
        <v>1.039077359038545</v>
      </c>
      <c r="G89" s="10" t="n">
        <v>2329.779971038793</v>
      </c>
      <c r="H89" s="10" t="n">
        <v>135</v>
      </c>
      <c r="I89" s="10" t="n">
        <v>2313</v>
      </c>
      <c r="J89" s="23" t="n">
        <v>0.9927976155485141</v>
      </c>
    </row>
    <row r="90">
      <c r="A90" s="8" t="n">
        <v>21</v>
      </c>
      <c r="B90" s="8" t="inlineStr">
        <is>
          <t>21.05.2026</t>
        </is>
      </c>
      <c r="C90" s="10" t="n">
        <v>2399104.184387963</v>
      </c>
      <c r="D90" s="10" t="n">
        <v>181367.5</v>
      </c>
      <c r="E90" s="10" t="n">
        <v>2532593.21</v>
      </c>
      <c r="F90" s="23" t="n">
        <v>1.055641195776619</v>
      </c>
      <c r="G90" s="10" t="n">
        <v>2469.580062495237</v>
      </c>
      <c r="H90" s="10" t="n">
        <v>160</v>
      </c>
      <c r="I90" s="10" t="n">
        <v>2473</v>
      </c>
      <c r="J90" s="23" t="n">
        <v>1.001384825524266</v>
      </c>
    </row>
    <row r="91">
      <c r="A91" s="8" t="n">
        <v>22</v>
      </c>
      <c r="B91" s="8" t="inlineStr">
        <is>
          <t>22.05.2026</t>
        </is>
      </c>
      <c r="C91" s="10" t="n">
        <v>2525410.924069515</v>
      </c>
      <c r="D91" s="10" t="n">
        <v>127744.67</v>
      </c>
      <c r="E91" s="10" t="n">
        <v>2660337.88</v>
      </c>
      <c r="F91" s="23" t="n">
        <v>1.053427723244762</v>
      </c>
      <c r="G91" s="10" t="n">
        <v>2597.668603764957</v>
      </c>
      <c r="H91" s="10" t="n">
        <v>119</v>
      </c>
      <c r="I91" s="10" t="n">
        <v>2592</v>
      </c>
      <c r="J91" s="23" t="n">
        <v>0.9978178110338087</v>
      </c>
    </row>
    <row r="92">
      <c r="A92" s="8" t="n">
        <v>23</v>
      </c>
      <c r="B92" s="8" t="inlineStr">
        <is>
          <t>23.05.2026</t>
        </is>
      </c>
      <c r="C92" s="10" t="n">
        <v>2601569.920504459</v>
      </c>
      <c r="D92" s="10" t="n">
        <v>91124.67</v>
      </c>
      <c r="E92" s="10" t="n">
        <v>2751462.55</v>
      </c>
      <c r="F92" s="23" t="n">
        <v>1.057616221772151</v>
      </c>
      <c r="G92" s="10" t="n">
        <v>2669.913421233138</v>
      </c>
      <c r="H92" s="10" t="n">
        <v>83</v>
      </c>
      <c r="I92" s="10" t="n">
        <v>2675</v>
      </c>
      <c r="J92" s="23" t="n">
        <v>1.001905147457745</v>
      </c>
    </row>
    <row r="93">
      <c r="A93" s="8" t="n">
        <v>24</v>
      </c>
      <c r="B93" s="8" t="inlineStr">
        <is>
          <t>24.05.2026</t>
        </is>
      </c>
      <c r="C93" s="10" t="n">
        <v>2650298.605204014</v>
      </c>
      <c r="D93" s="10" t="n">
        <v>128231.8</v>
      </c>
      <c r="E93" s="10" t="n">
        <v>2879694.35</v>
      </c>
      <c r="F93" s="23" t="n">
        <v>1.086554678912615</v>
      </c>
      <c r="G93" s="10" t="n">
        <v>2729.806645834922</v>
      </c>
      <c r="H93" s="10" t="n">
        <v>127</v>
      </c>
      <c r="I93" s="10" t="n">
        <v>2802</v>
      </c>
      <c r="J93" s="23" t="n">
        <v>1.026446325154651</v>
      </c>
    </row>
    <row r="94">
      <c r="A94" s="8" t="n">
        <v>25</v>
      </c>
      <c r="B94" s="8" t="inlineStr">
        <is>
          <t>25.05.2026</t>
        </is>
      </c>
      <c r="C94" s="10" t="n">
        <v>2771425.028499215</v>
      </c>
      <c r="D94" s="10" t="n">
        <v>162139.67</v>
      </c>
      <c r="E94" s="10" t="n">
        <v>3041834.02</v>
      </c>
      <c r="F94" s="23" t="n">
        <v>1.097570379396919</v>
      </c>
      <c r="G94" s="10" t="n">
        <v>2863.846353174301</v>
      </c>
      <c r="H94" s="10" t="n">
        <v>166</v>
      </c>
      <c r="I94" s="10" t="n">
        <v>2968</v>
      </c>
      <c r="J94" s="23" t="n">
        <v>1.036368447877888</v>
      </c>
    </row>
    <row r="95">
      <c r="A95" s="8" t="n">
        <v>26</v>
      </c>
      <c r="B95" s="8" t="inlineStr">
        <is>
          <t>26.05.2026</t>
        </is>
      </c>
      <c r="C95" s="10" t="n">
        <v>2909875.73549982</v>
      </c>
      <c r="D95" s="10" t="n">
        <v>190980.71</v>
      </c>
      <c r="E95" s="10" t="n">
        <v>3232814.73</v>
      </c>
      <c r="F95" s="23" t="n">
        <v>1.110980338631096</v>
      </c>
      <c r="G95" s="10" t="n">
        <v>3003.867997866017</v>
      </c>
      <c r="H95" s="10" t="n">
        <v>260</v>
      </c>
      <c r="I95" s="10" t="n">
        <v>3228</v>
      </c>
      <c r="J95" s="23" t="n">
        <v>1.074614464514822</v>
      </c>
    </row>
    <row r="96">
      <c r="A96" s="8" t="n">
        <v>27</v>
      </c>
      <c r="B96" s="8" t="inlineStr">
        <is>
          <t>27.05.2026</t>
        </is>
      </c>
      <c r="C96" s="10" t="n">
        <v>3062502.801782261</v>
      </c>
      <c r="D96" s="10" t="n">
        <v>154442.05</v>
      </c>
      <c r="E96" s="10" t="n">
        <v>3387256.779999999</v>
      </c>
      <c r="F96" s="23" t="n">
        <v>1.106042018321989</v>
      </c>
      <c r="G96" s="10" t="n">
        <v>3152.973325203872</v>
      </c>
      <c r="H96" s="10" t="n">
        <v>146</v>
      </c>
      <c r="I96" s="10" t="n">
        <v>3374</v>
      </c>
      <c r="J96" s="23" t="n">
        <v>1.070101029091908</v>
      </c>
    </row>
    <row r="97">
      <c r="A97" s="8" t="n">
        <v>28</v>
      </c>
      <c r="B97" s="8" t="inlineStr">
        <is>
          <t>28.05.2026</t>
        </is>
      </c>
      <c r="C97" s="10" t="n">
        <v>3198805.579183951</v>
      </c>
      <c r="D97" s="10" t="n">
        <v>143557.25</v>
      </c>
      <c r="E97" s="10" t="n">
        <v>3530814.029999999</v>
      </c>
      <c r="F97" s="23" t="n">
        <v>1.103791381688395</v>
      </c>
      <c r="G97" s="10" t="n">
        <v>3292.773416660316</v>
      </c>
      <c r="H97" s="10" t="n">
        <v>132</v>
      </c>
      <c r="I97" s="10" t="n">
        <v>3506</v>
      </c>
      <c r="J97" s="23" t="n">
        <v>1.064755923459789</v>
      </c>
    </row>
    <row r="98">
      <c r="A98" s="8" t="n">
        <v>29</v>
      </c>
      <c r="B98" s="8" t="inlineStr">
        <is>
          <t>29.05.2026</t>
        </is>
      </c>
      <c r="C98" s="10" t="n">
        <v>3325112.318865503</v>
      </c>
      <c r="D98" s="10" t="n">
        <v>189757.82</v>
      </c>
      <c r="E98" s="10" t="n">
        <v>3720571.849999999</v>
      </c>
      <c r="F98" s="23" t="n">
        <v>1.118931179825355</v>
      </c>
      <c r="G98" s="10" t="n">
        <v>3420.861957930037</v>
      </c>
      <c r="H98" s="10" t="n">
        <v>158</v>
      </c>
      <c r="I98" s="10" t="n">
        <v>3664</v>
      </c>
      <c r="J98" s="23" t="n">
        <v>1.071075081385946</v>
      </c>
    </row>
    <row r="99">
      <c r="A99" s="8" t="n">
        <v>30</v>
      </c>
      <c r="B99" s="8" t="inlineStr">
        <is>
          <t>30.05.2026</t>
        </is>
      </c>
      <c r="C99" s="10" t="n">
        <v>3401271.315300446</v>
      </c>
      <c r="D99" s="10" t="n">
        <v>83942.58</v>
      </c>
      <c r="E99" s="10" t="n">
        <v>3804514.429999999</v>
      </c>
      <c r="F99" s="23" t="n">
        <v>1.11855658585235</v>
      </c>
      <c r="G99" s="10" t="n">
        <v>3493.106775398217</v>
      </c>
      <c r="H99" s="10" t="n">
        <v>79</v>
      </c>
      <c r="I99" s="10" t="n">
        <v>3743</v>
      </c>
      <c r="J99" s="23" t="n">
        <v>1.071538959633805</v>
      </c>
    </row>
    <row r="100">
      <c r="A100" s="8" t="n">
        <v>31</v>
      </c>
      <c r="B100" s="8" t="inlineStr">
        <is>
          <t>31.05.2026</t>
        </is>
      </c>
      <c r="C100" s="10" t="n">
        <v>3450000</v>
      </c>
      <c r="D100" s="10" t="n">
        <v>72168.84</v>
      </c>
      <c r="E100" s="10" t="n">
        <v>3876683.269999999</v>
      </c>
      <c r="F100" s="23" t="n">
        <v>1.123676310144927</v>
      </c>
      <c r="G100" s="10" t="n">
        <v>3553</v>
      </c>
      <c r="H100" s="10" t="n">
        <v>61</v>
      </c>
      <c r="I100" s="10" t="n">
        <v>3804</v>
      </c>
      <c r="J100" s="23" t="n">
        <v>1.070644525752885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4">
    <cfRule type="dataBar" priority="5">
      <dataBar showValue="1">
        <cfvo type="num" val="0"/>
        <cfvo type="num" val="1"/>
        <color rgb="00B7E4C7"/>
      </dataBar>
    </cfRule>
  </conditionalFormatting>
  <conditionalFormatting sqref="H26:H64">
    <cfRule type="dataBar" priority="5">
      <dataBar showValue="1">
        <cfvo type="num" val="0"/>
        <cfvo type="num" val="1"/>
        <color rgb="00B7E4C7"/>
      </dataBar>
    </cfRule>
  </conditionalFormatting>
  <conditionalFormatting sqref="F70:F100">
    <cfRule type="dataBar" priority="7">
      <dataBar showValue="1">
        <cfvo type="num" val="0"/>
        <cfvo type="num" val="1"/>
        <color rgb="00B7E4C7"/>
      </dataBar>
    </cfRule>
  </conditionalFormatting>
  <conditionalFormatting sqref="J70:J10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2026-09-28T22:45:02Z</dcterms:created>
  <dcterms:modified xsi:type="dcterms:W3CDTF">2026-09-28T22:45:03Z</dcterms:modified>
</cp:coreProperties>
</file>